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4" windowWidth="22116" windowHeight="10872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K15" i="1" l="1"/>
  <c r="K16" i="1"/>
  <c r="K18" i="1"/>
  <c r="K19" i="1"/>
  <c r="K20" i="1"/>
  <c r="K21" i="1"/>
  <c r="K22" i="1"/>
  <c r="K23" i="1"/>
  <c r="K24" i="1"/>
  <c r="K28" i="1"/>
  <c r="K30" i="1"/>
  <c r="K32" i="1"/>
  <c r="K33" i="1"/>
  <c r="K35" i="1"/>
  <c r="K36" i="1"/>
  <c r="K37" i="1"/>
  <c r="K38" i="1"/>
  <c r="K39" i="1"/>
  <c r="K40" i="1"/>
  <c r="K41" i="1"/>
  <c r="K42" i="1"/>
  <c r="K134" i="1"/>
  <c r="K138" i="1"/>
  <c r="K140" i="1"/>
  <c r="K141" i="1"/>
  <c r="K143" i="1"/>
  <c r="K145" i="1"/>
  <c r="K146" i="1"/>
  <c r="K147" i="1"/>
  <c r="K149" i="1"/>
  <c r="K151" i="1"/>
  <c r="K153" i="1"/>
  <c r="K154" i="1"/>
  <c r="K156" i="1"/>
  <c r="K157" i="1"/>
  <c r="K163" i="1"/>
  <c r="K165" i="1"/>
  <c r="K169" i="1"/>
  <c r="K170" i="1"/>
  <c r="K185" i="1"/>
  <c r="K186" i="1"/>
  <c r="K216" i="1"/>
  <c r="K233" i="1"/>
  <c r="K234" i="1"/>
  <c r="K242" i="1"/>
  <c r="K269" i="1"/>
  <c r="K270" i="1"/>
  <c r="K273" i="1"/>
  <c r="K274" i="1"/>
  <c r="K285" i="1"/>
  <c r="K286" i="1"/>
  <c r="K288" i="1"/>
  <c r="K289" i="1"/>
  <c r="K294" i="1"/>
  <c r="K295" i="1"/>
  <c r="K296" i="1"/>
  <c r="K297" i="1"/>
  <c r="K298" i="1"/>
  <c r="K299" i="1"/>
  <c r="K300" i="1"/>
  <c r="K301" i="1"/>
  <c r="K302" i="1"/>
  <c r="K303" i="1"/>
  <c r="K307" i="1"/>
  <c r="K308" i="1"/>
  <c r="K310" i="1"/>
  <c r="K311" i="1"/>
  <c r="K312" i="1"/>
  <c r="K313" i="1"/>
  <c r="K314" i="1"/>
  <c r="K315" i="1"/>
  <c r="K317" i="1"/>
  <c r="K318" i="1"/>
  <c r="K319" i="1"/>
  <c r="K320" i="1"/>
  <c r="K321" i="1"/>
  <c r="K323" i="1"/>
  <c r="K324" i="1"/>
  <c r="K327" i="1"/>
  <c r="K340" i="1"/>
  <c r="K360" i="1"/>
  <c r="K361" i="1"/>
  <c r="K362" i="1"/>
  <c r="K363" i="1"/>
  <c r="K364" i="1"/>
  <c r="K365" i="1"/>
  <c r="K372" i="1"/>
  <c r="K376" i="1"/>
  <c r="K377" i="1"/>
  <c r="K406" i="1"/>
  <c r="K407" i="1"/>
  <c r="K422" i="1"/>
  <c r="K423" i="1"/>
  <c r="K424" i="1"/>
  <c r="K425" i="1"/>
  <c r="K426" i="1"/>
  <c r="K429" i="1"/>
  <c r="K430" i="1"/>
  <c r="K432" i="1"/>
  <c r="K433" i="1"/>
  <c r="K436" i="1"/>
  <c r="K438" i="1"/>
  <c r="K439" i="1"/>
  <c r="K443" i="1"/>
  <c r="K444" i="1"/>
  <c r="K445" i="1"/>
  <c r="K479" i="1"/>
  <c r="K492" i="1"/>
  <c r="K493" i="1"/>
  <c r="K494" i="1"/>
  <c r="K504" i="1"/>
  <c r="K505" i="1"/>
  <c r="K513" i="1"/>
  <c r="K523" i="1"/>
  <c r="K533" i="1"/>
  <c r="K544" i="1"/>
  <c r="K545" i="1"/>
  <c r="K547" i="1"/>
  <c r="K737" i="1"/>
  <c r="K738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3" i="1"/>
  <c r="K777" i="1"/>
  <c r="K778" i="1"/>
  <c r="K779" i="1"/>
  <c r="K780" i="1"/>
  <c r="K781" i="1"/>
  <c r="K782" i="1"/>
  <c r="K783" i="1"/>
  <c r="K790" i="1"/>
  <c r="K791" i="1"/>
  <c r="K792" i="1"/>
  <c r="K793" i="1"/>
  <c r="K796" i="1"/>
  <c r="K799" i="1"/>
  <c r="K804" i="1"/>
  <c r="K805" i="1"/>
  <c r="K806" i="1"/>
  <c r="K809" i="1"/>
  <c r="K811" i="1"/>
  <c r="K812" i="1"/>
  <c r="K813" i="1"/>
  <c r="K814" i="1"/>
  <c r="K815" i="1"/>
  <c r="K816" i="1"/>
  <c r="K817" i="1"/>
  <c r="K818" i="1"/>
  <c r="K820" i="1"/>
  <c r="K821" i="1"/>
  <c r="K822" i="1"/>
  <c r="K823" i="1"/>
  <c r="K824" i="1"/>
  <c r="K827" i="1"/>
  <c r="K828" i="1"/>
  <c r="K829" i="1"/>
  <c r="K830" i="1"/>
  <c r="K831" i="1"/>
  <c r="K832" i="1"/>
  <c r="K833" i="1"/>
  <c r="K837" i="1"/>
  <c r="K839" i="1"/>
  <c r="K840" i="1"/>
  <c r="K841" i="1"/>
  <c r="K842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2" i="1"/>
  <c r="K863" i="1"/>
  <c r="K864" i="1"/>
  <c r="K865" i="1"/>
  <c r="K867" i="1"/>
  <c r="J17" i="1" l="1"/>
  <c r="K17" i="1" s="1"/>
  <c r="J25" i="1"/>
  <c r="K25" i="1" s="1"/>
  <c r="J26" i="1"/>
  <c r="K26" i="1" s="1"/>
  <c r="J27" i="1"/>
  <c r="K27" i="1" s="1"/>
  <c r="J29" i="1"/>
  <c r="K29" i="1" s="1"/>
  <c r="J31" i="1"/>
  <c r="K31" i="1" s="1"/>
  <c r="J34" i="1"/>
  <c r="K34" i="1" s="1"/>
  <c r="J45" i="1"/>
  <c r="K45" i="1" s="1"/>
  <c r="J46" i="1"/>
  <c r="K46" i="1" s="1"/>
  <c r="J47" i="1"/>
  <c r="J48" i="1"/>
  <c r="J49" i="1"/>
  <c r="K49" i="1" s="1"/>
  <c r="J50" i="1"/>
  <c r="K50" i="1" s="1"/>
  <c r="J51" i="1"/>
  <c r="K51" i="1" s="1"/>
  <c r="J52" i="1"/>
  <c r="K52" i="1" s="1"/>
  <c r="J53" i="1"/>
  <c r="K53" i="1" s="1"/>
  <c r="J54" i="1"/>
  <c r="J55" i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J63" i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5" i="1"/>
  <c r="K135" i="1" s="1"/>
  <c r="J136" i="1"/>
  <c r="K136" i="1" s="1"/>
  <c r="J137" i="1"/>
  <c r="K137" i="1" s="1"/>
  <c r="J139" i="1"/>
  <c r="K139" i="1" s="1"/>
  <c r="J142" i="1"/>
  <c r="K142" i="1" s="1"/>
  <c r="J144" i="1"/>
  <c r="K144" i="1" s="1"/>
  <c r="J148" i="1"/>
  <c r="K148" i="1" s="1"/>
  <c r="J150" i="1"/>
  <c r="K150" i="1" s="1"/>
  <c r="J152" i="1"/>
  <c r="K152" i="1" s="1"/>
  <c r="J155" i="1"/>
  <c r="K155" i="1" s="1"/>
  <c r="J158" i="1"/>
  <c r="K158" i="1" s="1"/>
  <c r="J159" i="1"/>
  <c r="K159" i="1" s="1"/>
  <c r="J160" i="1"/>
  <c r="K160" i="1" s="1"/>
  <c r="J161" i="1"/>
  <c r="K161" i="1" s="1"/>
  <c r="J162" i="1"/>
  <c r="K162" i="1" s="1"/>
  <c r="J164" i="1"/>
  <c r="K164" i="1" s="1"/>
  <c r="J166" i="1"/>
  <c r="K166" i="1" s="1"/>
  <c r="J167" i="1"/>
  <c r="K167" i="1" s="1"/>
  <c r="J168" i="1"/>
  <c r="K168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J178" i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J210" i="1"/>
  <c r="J211" i="1"/>
  <c r="K211" i="1" s="1"/>
  <c r="J212" i="1"/>
  <c r="K212" i="1" s="1"/>
  <c r="J213" i="1"/>
  <c r="J214" i="1"/>
  <c r="J215" i="1"/>
  <c r="K215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J224" i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71" i="1"/>
  <c r="K271" i="1" s="1"/>
  <c r="J272" i="1"/>
  <c r="K272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7" i="1"/>
  <c r="K287" i="1" s="1"/>
  <c r="J290" i="1"/>
  <c r="K290" i="1" s="1"/>
  <c r="J291" i="1"/>
  <c r="K291" i="1" s="1"/>
  <c r="J292" i="1"/>
  <c r="K292" i="1" s="1"/>
  <c r="J293" i="1"/>
  <c r="K293" i="1" s="1"/>
  <c r="J304" i="1"/>
  <c r="K304" i="1" s="1"/>
  <c r="J305" i="1"/>
  <c r="K305" i="1" s="1"/>
  <c r="J306" i="1"/>
  <c r="K306" i="1" s="1"/>
  <c r="J309" i="1"/>
  <c r="K309" i="1" s="1"/>
  <c r="J316" i="1"/>
  <c r="K316" i="1" s="1"/>
  <c r="J322" i="1"/>
  <c r="K322" i="1" s="1"/>
  <c r="J325" i="1"/>
  <c r="K325" i="1" s="1"/>
  <c r="J326" i="1"/>
  <c r="K326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J334" i="1"/>
  <c r="J335" i="1"/>
  <c r="K335" i="1" s="1"/>
  <c r="J336" i="1"/>
  <c r="K336" i="1" s="1"/>
  <c r="J337" i="1"/>
  <c r="K337" i="1" s="1"/>
  <c r="J338" i="1"/>
  <c r="K338" i="1" s="1"/>
  <c r="J339" i="1"/>
  <c r="K339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3" i="1"/>
  <c r="K373" i="1" s="1"/>
  <c r="J374" i="1"/>
  <c r="K374" i="1" s="1"/>
  <c r="J375" i="1"/>
  <c r="K375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7" i="1"/>
  <c r="K427" i="1" s="1"/>
  <c r="J428" i="1"/>
  <c r="K428" i="1" s="1"/>
  <c r="J431" i="1"/>
  <c r="K431" i="1" s="1"/>
  <c r="J434" i="1"/>
  <c r="K434" i="1" s="1"/>
  <c r="J435" i="1"/>
  <c r="K435" i="1" s="1"/>
  <c r="J437" i="1"/>
  <c r="K437" i="1" s="1"/>
  <c r="J440" i="1"/>
  <c r="K440" i="1" s="1"/>
  <c r="J441" i="1"/>
  <c r="K441" i="1" s="1"/>
  <c r="J442" i="1"/>
  <c r="K442" i="1" s="1"/>
  <c r="J446" i="1"/>
  <c r="K446" i="1" s="1"/>
  <c r="J447" i="1"/>
  <c r="K447" i="1" s="1"/>
  <c r="J448" i="1"/>
  <c r="K448" i="1" s="1"/>
  <c r="J449" i="1"/>
  <c r="J450" i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J465" i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J477" i="1"/>
  <c r="J478" i="1"/>
  <c r="K478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6" i="1"/>
  <c r="K546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72" i="1"/>
  <c r="K772" i="1" s="1"/>
  <c r="J774" i="1"/>
  <c r="K774" i="1" s="1"/>
  <c r="J775" i="1"/>
  <c r="K775" i="1" s="1"/>
  <c r="J776" i="1"/>
  <c r="K776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4" i="1"/>
  <c r="K794" i="1" s="1"/>
  <c r="J795" i="1"/>
  <c r="K795" i="1" s="1"/>
  <c r="J797" i="1"/>
  <c r="K797" i="1" s="1"/>
  <c r="J798" i="1"/>
  <c r="K798" i="1" s="1"/>
  <c r="J800" i="1"/>
  <c r="K800" i="1" s="1"/>
  <c r="J801" i="1"/>
  <c r="K801" i="1" s="1"/>
  <c r="J802" i="1"/>
  <c r="K802" i="1" s="1"/>
  <c r="J803" i="1"/>
  <c r="K803" i="1" s="1"/>
  <c r="J807" i="1"/>
  <c r="K807" i="1" s="1"/>
  <c r="J808" i="1"/>
  <c r="K808" i="1" s="1"/>
  <c r="J810" i="1"/>
  <c r="K810" i="1" s="1"/>
  <c r="J819" i="1"/>
  <c r="K819" i="1" s="1"/>
  <c r="J825" i="1"/>
  <c r="K825" i="1" s="1"/>
  <c r="J826" i="1"/>
  <c r="K826" i="1" s="1"/>
  <c r="J834" i="1"/>
  <c r="K834" i="1" s="1"/>
  <c r="J835" i="1"/>
  <c r="K835" i="1" s="1"/>
  <c r="J836" i="1"/>
  <c r="K836" i="1" s="1"/>
  <c r="J838" i="1"/>
  <c r="K838" i="1" s="1"/>
  <c r="J843" i="1"/>
  <c r="K843" i="1" s="1"/>
  <c r="J852" i="1"/>
  <c r="K852" i="1" s="1"/>
  <c r="J854" i="1"/>
  <c r="K854" i="1" s="1"/>
  <c r="J861" i="1"/>
  <c r="K861" i="1" s="1"/>
  <c r="J866" i="1"/>
  <c r="K866" i="1" s="1"/>
  <c r="J868" i="1"/>
  <c r="K868" i="1" s="1"/>
  <c r="J869" i="1"/>
  <c r="K869" i="1" s="1"/>
  <c r="J870" i="1"/>
  <c r="K870" i="1" s="1"/>
  <c r="J14" i="1"/>
  <c r="K14" i="1" s="1"/>
</calcChain>
</file>

<file path=xl/sharedStrings.xml><?xml version="1.0" encoding="utf-8"?>
<sst xmlns="http://schemas.openxmlformats.org/spreadsheetml/2006/main" count="2958" uniqueCount="1327">
  <si>
    <t>Código
Comercial
vigente</t>
  </si>
  <si>
    <t>Aplicación / Modelo</t>
  </si>
  <si>
    <t>Año</t>
  </si>
  <si>
    <t>Circuito</t>
  </si>
  <si>
    <t>Sistema</t>
  </si>
  <si>
    <t>Ø Diametro</t>
  </si>
  <si>
    <t>EQUIVALENTE</t>
  </si>
  <si>
    <t>Precio 
Lista</t>
  </si>
  <si>
    <t>Varga</t>
  </si>
  <si>
    <t>GFA</t>
  </si>
  <si>
    <t>AGRALE</t>
  </si>
  <si>
    <t>BOMBAS DE FRENO</t>
  </si>
  <si>
    <t>C-2044</t>
  </si>
  <si>
    <t>1600 A/D RS/RD</t>
  </si>
  <si>
    <t>90/96</t>
  </si>
  <si>
    <t>Dob</t>
  </si>
  <si>
    <t>1 1/8"</t>
  </si>
  <si>
    <t>CM 00261</t>
  </si>
  <si>
    <t>1800 D RS/RD</t>
  </si>
  <si>
    <t>BOMBAS DE EMBRAGUE</t>
  </si>
  <si>
    <t>C-2605</t>
  </si>
  <si>
    <t>4500/5000</t>
  </si>
  <si>
    <t>94/98</t>
  </si>
  <si>
    <t>Emb</t>
  </si>
  <si>
    <t>7/8"</t>
  </si>
  <si>
    <t>99/…</t>
  </si>
  <si>
    <t>7000/7500</t>
  </si>
  <si>
    <t>93/…</t>
  </si>
  <si>
    <t>97/…</t>
  </si>
  <si>
    <t>9200 TCA</t>
  </si>
  <si>
    <t>03/…</t>
  </si>
  <si>
    <t>FURGOVAN</t>
  </si>
  <si>
    <t>02/…</t>
  </si>
  <si>
    <t>MA 5.0/6.0/7.5/8.0/8.5/9.2</t>
  </si>
  <si>
    <t>96/…</t>
  </si>
  <si>
    <t>VOLARE A5/A6/A8/W8</t>
  </si>
  <si>
    <t>C-2639</t>
  </si>
  <si>
    <t>Furgovan/ Volare/ MA (04/..) electrónico</t>
  </si>
  <si>
    <t>04/…</t>
  </si>
  <si>
    <t>23,81mm</t>
  </si>
  <si>
    <t>C-2653</t>
  </si>
  <si>
    <t>Volare A5/V5 - A6/V6 - A8/V8 - W8 - W9</t>
  </si>
  <si>
    <t>08/…</t>
  </si>
  <si>
    <t>25,40 mm</t>
  </si>
  <si>
    <t>C-2670</t>
  </si>
  <si>
    <t>Volare W8</t>
  </si>
  <si>
    <t>CILINDROS DE RUEDA</t>
  </si>
  <si>
    <t>C-3305</t>
  </si>
  <si>
    <t xml:space="preserve">1600 A/D RS/RD </t>
  </si>
  <si>
    <t>T-I</t>
  </si>
  <si>
    <t>15/16"</t>
  </si>
  <si>
    <t xml:space="preserve">1800 D RS/RD </t>
  </si>
  <si>
    <t>C-3306</t>
  </si>
  <si>
    <t>T-D</t>
  </si>
  <si>
    <t>CILINDRO AUXILIARDE EMBRAGUE (bombin)</t>
  </si>
  <si>
    <t>C-2613</t>
  </si>
  <si>
    <t>19701
35001</t>
  </si>
  <si>
    <t>ALFA ROMEO</t>
  </si>
  <si>
    <t>BOMBA DE FRENO</t>
  </si>
  <si>
    <t>C-2053</t>
  </si>
  <si>
    <t>145 / 155</t>
  </si>
  <si>
    <t>96/99</t>
  </si>
  <si>
    <t>22,22mm</t>
  </si>
  <si>
    <t>ASIA</t>
  </si>
  <si>
    <t>BOMBA DE EMBRAGUE</t>
  </si>
  <si>
    <t>C-2634</t>
  </si>
  <si>
    <t>Topic</t>
  </si>
  <si>
    <t>93/99</t>
  </si>
  <si>
    <t>15,87 mm</t>
  </si>
  <si>
    <t>C-3452</t>
  </si>
  <si>
    <t>K</t>
  </si>
  <si>
    <t>C-3453</t>
  </si>
  <si>
    <t>AUDI</t>
  </si>
  <si>
    <t>C-2095</t>
  </si>
  <si>
    <t>A3 / TT</t>
  </si>
  <si>
    <t>REPARACIONES DE CALIPER CON PISTÓN</t>
  </si>
  <si>
    <t>C-1929</t>
  </si>
  <si>
    <t>A4</t>
  </si>
  <si>
    <t>95/…</t>
  </si>
  <si>
    <t>Del</t>
  </si>
  <si>
    <t>54mm</t>
  </si>
  <si>
    <t>CILINDRO AUXILIAR DE EMBRAGUE (bombin)</t>
  </si>
  <si>
    <t>C-2656</t>
  </si>
  <si>
    <t>A3</t>
  </si>
  <si>
    <t>97/02</t>
  </si>
  <si>
    <t>19,05mm</t>
  </si>
  <si>
    <t>CHEVROLET</t>
  </si>
  <si>
    <t>C-2032</t>
  </si>
  <si>
    <t>CHEVETTE</t>
  </si>
  <si>
    <t>87/94</t>
  </si>
  <si>
    <t>A</t>
  </si>
  <si>
    <t>C-2034</t>
  </si>
  <si>
    <t>B</t>
  </si>
  <si>
    <t>C-2041</t>
  </si>
  <si>
    <t>CORSA - Corsa Pick Up - prof. Pistón 51mm</t>
  </si>
  <si>
    <r>
      <t xml:space="preserve">RCCD0161    </t>
    </r>
    <r>
      <rPr>
        <sz val="8"/>
        <color indexed="18"/>
        <rFont val="Arial"/>
        <family val="2"/>
      </rPr>
      <t>(CM00581)</t>
    </r>
  </si>
  <si>
    <t>C-2014</t>
  </si>
  <si>
    <t>MONZA</t>
  </si>
  <si>
    <t>88/96</t>
  </si>
  <si>
    <t>V</t>
  </si>
  <si>
    <t xml:space="preserve">C/D-20 - VERANEIO </t>
  </si>
  <si>
    <t>89/92</t>
  </si>
  <si>
    <t>C-2045</t>
  </si>
  <si>
    <t>A/C-20 / D-20</t>
  </si>
  <si>
    <t>28,57mm</t>
  </si>
  <si>
    <t>C-2054</t>
  </si>
  <si>
    <t xml:space="preserve">A10 / A20 - C20 / D20 </t>
  </si>
  <si>
    <t>25,40mm</t>
  </si>
  <si>
    <t>C-2071</t>
  </si>
  <si>
    <t>Vectra</t>
  </si>
  <si>
    <t>97 / 01</t>
  </si>
  <si>
    <t>22,22 mm</t>
  </si>
  <si>
    <t>C-2073</t>
  </si>
  <si>
    <t>Blazer 96/… S y C/ABS 
S10 95/… S y C/ABS</t>
  </si>
  <si>
    <t>C-2082</t>
  </si>
  <si>
    <t xml:space="preserve">Agile (2010/…)
Corsa Classic /Pick-up prof. Pistón 44 mm </t>
  </si>
  <si>
    <t>98/…</t>
  </si>
  <si>
    <t>20,63 mm</t>
  </si>
  <si>
    <t xml:space="preserve"> </t>
  </si>
  <si>
    <t>C-2083</t>
  </si>
  <si>
    <t>Astra 95/96 - Vectra 94/96 S/ABS</t>
  </si>
  <si>
    <t>C-2094</t>
  </si>
  <si>
    <t>Astra - Astra GL S/ ABS</t>
  </si>
  <si>
    <t>99/01</t>
  </si>
  <si>
    <t>C-2097</t>
  </si>
  <si>
    <t>Astra 99/01 GLS GL C/ABS 
Meriva 03/… - Vectra 06/… - Zafira 02/…</t>
  </si>
  <si>
    <t>C-2098</t>
  </si>
  <si>
    <t>97/01</t>
  </si>
  <si>
    <t>C-2141</t>
  </si>
  <si>
    <t>(02/05)</t>
  </si>
  <si>
    <t>C-2143</t>
  </si>
  <si>
    <t>Corsa II S/ABS</t>
  </si>
  <si>
    <t>(02/12)</t>
  </si>
  <si>
    <t>C-2157</t>
  </si>
  <si>
    <t>Prisma</t>
  </si>
  <si>
    <t>07/…</t>
  </si>
  <si>
    <t>C-2168</t>
  </si>
  <si>
    <t>Celta</t>
  </si>
  <si>
    <t>20,63mm</t>
  </si>
  <si>
    <t>10/12</t>
  </si>
  <si>
    <t>C-2174</t>
  </si>
  <si>
    <t>Agile (2012/…) s/ ABS
Corsa Classic (2010/…)</t>
  </si>
  <si>
    <t>(2012/…)
(2010/…)</t>
  </si>
  <si>
    <t>C-2624</t>
  </si>
  <si>
    <t>Blazer 2.2 Nafta/ 2.5 Diesel (96/00)/ 2.4 Nafta / S-10 2.2/ 2.5 Diesel (95/00)/ 2.4 Nafta (01/..)</t>
  </si>
  <si>
    <t>C-2638</t>
  </si>
  <si>
    <t>Grand Blazer</t>
  </si>
  <si>
    <t>C-2642</t>
  </si>
  <si>
    <t xml:space="preserve">Vectra </t>
  </si>
  <si>
    <t>97/05</t>
  </si>
  <si>
    <t>15,87mm</t>
  </si>
  <si>
    <t>C-2644</t>
  </si>
  <si>
    <t>Astra - Vectra</t>
  </si>
  <si>
    <t>99 / 11</t>
  </si>
  <si>
    <t>C-2646</t>
  </si>
  <si>
    <t>Blazer 4.3 V6 - S10 4.3 2.8</t>
  </si>
  <si>
    <t>96 / 12</t>
  </si>
  <si>
    <t>C-2662</t>
  </si>
  <si>
    <t>Corsa</t>
  </si>
  <si>
    <t>02 / 12</t>
  </si>
  <si>
    <t>C-2667</t>
  </si>
  <si>
    <t>Meriva 1.8 8V</t>
  </si>
  <si>
    <t>03 / 12</t>
  </si>
  <si>
    <t>C-2668</t>
  </si>
  <si>
    <t xml:space="preserve">Zafira </t>
  </si>
  <si>
    <t>C-2688</t>
  </si>
  <si>
    <t>Cruze</t>
  </si>
  <si>
    <t>13/…</t>
  </si>
  <si>
    <t>REPARACIONES DE BOMBA DE FRENO</t>
  </si>
  <si>
    <t>C-1125</t>
  </si>
  <si>
    <t>C/D-20</t>
  </si>
  <si>
    <t>C-1029</t>
  </si>
  <si>
    <t>C-1030</t>
  </si>
  <si>
    <t>C-1132</t>
  </si>
  <si>
    <t>CORSA - Corsa Pick Up</t>
  </si>
  <si>
    <t>C-1109</t>
  </si>
  <si>
    <t>C-1133</t>
  </si>
  <si>
    <t>S-10 / BLAZER (con y sin ABS)</t>
  </si>
  <si>
    <t>C-1151</t>
  </si>
  <si>
    <t>VECTRA 2.0/2.2 8V</t>
  </si>
  <si>
    <t>C-3417</t>
  </si>
  <si>
    <t>BLAZER/S10</t>
  </si>
  <si>
    <t>95/96</t>
  </si>
  <si>
    <t>C-3418</t>
  </si>
  <si>
    <t>C-3456</t>
  </si>
  <si>
    <t>97/...</t>
  </si>
  <si>
    <t>C-3457</t>
  </si>
  <si>
    <t>C-3441</t>
  </si>
  <si>
    <t>C/D-20 - SILVERADO</t>
  </si>
  <si>
    <t>92/…</t>
  </si>
  <si>
    <t>CR 00523</t>
  </si>
  <si>
    <t>C-3442</t>
  </si>
  <si>
    <t>CR 00531</t>
  </si>
  <si>
    <t>C-3421</t>
  </si>
  <si>
    <t>C-10 /Cs 300</t>
  </si>
  <si>
    <t>64/79</t>
  </si>
  <si>
    <t>D-I</t>
  </si>
  <si>
    <t>C-3422</t>
  </si>
  <si>
    <t>D-D</t>
  </si>
  <si>
    <t>C-3392</t>
  </si>
  <si>
    <t>60/78</t>
  </si>
  <si>
    <t>C-3393</t>
  </si>
  <si>
    <t>C-3373</t>
  </si>
  <si>
    <t>T-I/D</t>
  </si>
  <si>
    <t>C-3460</t>
  </si>
  <si>
    <t>Chevrolet 400 - Chevy</t>
  </si>
  <si>
    <t>68/78</t>
  </si>
  <si>
    <t>C-3461</t>
  </si>
  <si>
    <t>C-3410</t>
  </si>
  <si>
    <t>Agile</t>
  </si>
  <si>
    <t>2010/…</t>
  </si>
  <si>
    <t>CR 01211</t>
  </si>
  <si>
    <t>Corsa / Tigra / Vectra / Astra</t>
  </si>
  <si>
    <t>94/…</t>
  </si>
  <si>
    <t>C-3362</t>
  </si>
  <si>
    <t>D-20 (Brasil)</t>
  </si>
  <si>
    <t>85/92</t>
  </si>
  <si>
    <t>C-3363</t>
  </si>
  <si>
    <t>C-3369</t>
  </si>
  <si>
    <t>C-3370</t>
  </si>
  <si>
    <t>C-3408</t>
  </si>
  <si>
    <t>C-3409</t>
  </si>
  <si>
    <t>ZAFIRA</t>
  </si>
  <si>
    <t>C-3521</t>
  </si>
  <si>
    <t>ASTRA; VECTRA</t>
  </si>
  <si>
    <t>06/11</t>
  </si>
  <si>
    <t>05/12</t>
  </si>
  <si>
    <t>C-3532</t>
  </si>
  <si>
    <t>Tracker</t>
  </si>
  <si>
    <t>C-3533</t>
  </si>
  <si>
    <t>C-3541</t>
  </si>
  <si>
    <t>Aveo 1.6</t>
  </si>
  <si>
    <t>04 / 11</t>
  </si>
  <si>
    <t>C-2625</t>
  </si>
  <si>
    <t>REPARACIONES DE CALIPER DE FRENO</t>
  </si>
  <si>
    <t>C-1500</t>
  </si>
  <si>
    <t>C/D-10/14/15/16</t>
  </si>
  <si>
    <t>10-78/84</t>
  </si>
  <si>
    <t>79mm</t>
  </si>
  <si>
    <t>C-1521</t>
  </si>
  <si>
    <t>C/D-40</t>
  </si>
  <si>
    <t>85/95</t>
  </si>
  <si>
    <t>57mm</t>
  </si>
  <si>
    <t>D-6000</t>
  </si>
  <si>
    <t>96/...</t>
  </si>
  <si>
    <t>C-1525</t>
  </si>
  <si>
    <t>KADETT</t>
  </si>
  <si>
    <t>89/10-93</t>
  </si>
  <si>
    <t>88/10-93</t>
  </si>
  <si>
    <t>C-1542</t>
  </si>
  <si>
    <t>93/96</t>
  </si>
  <si>
    <t>SILVERADO</t>
  </si>
  <si>
    <t>VERANEIO</t>
  </si>
  <si>
    <t>93/94</t>
  </si>
  <si>
    <t>C-1547</t>
  </si>
  <si>
    <t>BLAZER</t>
  </si>
  <si>
    <t>66mm</t>
  </si>
  <si>
    <t>S-10</t>
  </si>
  <si>
    <t>95/...</t>
  </si>
  <si>
    <t>C-1550</t>
  </si>
  <si>
    <t>CORSA</t>
  </si>
  <si>
    <t>94/...</t>
  </si>
  <si>
    <t>48mm</t>
  </si>
  <si>
    <t>CORSA GSi 16V</t>
  </si>
  <si>
    <t>CORSA PICK-UP</t>
  </si>
  <si>
    <t>TIGRA</t>
  </si>
  <si>
    <t>98/...</t>
  </si>
  <si>
    <t>C-1552</t>
  </si>
  <si>
    <t>11-93/96</t>
  </si>
  <si>
    <t>C-1559</t>
  </si>
  <si>
    <t>C-1565</t>
  </si>
  <si>
    <t>ASTRA</t>
  </si>
  <si>
    <t>95/95</t>
  </si>
  <si>
    <t>52mm</t>
  </si>
  <si>
    <t>VECTRA</t>
  </si>
  <si>
    <t>94/96</t>
  </si>
  <si>
    <t>VECTRA 8V</t>
  </si>
  <si>
    <t>C-1567</t>
  </si>
  <si>
    <t>ASTRA 2.0 16V</t>
  </si>
  <si>
    <t>99/...</t>
  </si>
  <si>
    <t>VECTRA 16V</t>
  </si>
  <si>
    <t>C-1923</t>
  </si>
  <si>
    <t>Astra - Meriva - Omega - Vectra - Zafira</t>
  </si>
  <si>
    <t>SERVO FRENO</t>
  </si>
  <si>
    <t>C-5609</t>
  </si>
  <si>
    <t>Monza</t>
  </si>
  <si>
    <t>81/87</t>
  </si>
  <si>
    <t>230mm</t>
  </si>
  <si>
    <t>C-5610</t>
  </si>
  <si>
    <t>S/ABS</t>
  </si>
  <si>
    <t>C-5622</t>
  </si>
  <si>
    <t>200mm</t>
  </si>
  <si>
    <t>Corsa Pick-Up</t>
  </si>
  <si>
    <t>95/98</t>
  </si>
  <si>
    <t>C-5632</t>
  </si>
  <si>
    <t xml:space="preserve">Astra </t>
  </si>
  <si>
    <t>C-5639</t>
  </si>
  <si>
    <t>Vectra 2.0/ 2.2 8V</t>
  </si>
  <si>
    <t>97/,,,</t>
  </si>
  <si>
    <t>C-5641</t>
  </si>
  <si>
    <t xml:space="preserve">Corsa Motor 8V
Corsa Pîck-Up </t>
  </si>
  <si>
    <t>98/,,,</t>
  </si>
  <si>
    <t>C-5642</t>
  </si>
  <si>
    <t>2007/…</t>
  </si>
  <si>
    <t>C-5646</t>
  </si>
  <si>
    <t>Corsa Motor 16V</t>
  </si>
  <si>
    <t>98 / 02</t>
  </si>
  <si>
    <t>ATE</t>
  </si>
  <si>
    <t>C-5647</t>
  </si>
  <si>
    <t>97 / 98</t>
  </si>
  <si>
    <t>C-5659</t>
  </si>
  <si>
    <t>01 / 06</t>
  </si>
  <si>
    <t>C-5660</t>
  </si>
  <si>
    <t xml:space="preserve">Astra  Mod. GL 
Astra  </t>
  </si>
  <si>
    <t>99 / 01
02 / 11</t>
  </si>
  <si>
    <t xml:space="preserve">S/ABS  </t>
  </si>
  <si>
    <t>C-5668</t>
  </si>
  <si>
    <t>Celta / Prisma</t>
  </si>
  <si>
    <t>CITROËN</t>
  </si>
  <si>
    <t>C-2686</t>
  </si>
  <si>
    <t>C4</t>
  </si>
  <si>
    <t>C-2080</t>
  </si>
  <si>
    <t>JUMPER</t>
  </si>
  <si>
    <t>15/16</t>
  </si>
  <si>
    <t>C-2138</t>
  </si>
  <si>
    <r>
      <rPr>
        <b/>
        <sz val="10"/>
        <color indexed="18"/>
        <rFont val="Arial"/>
        <family val="2"/>
      </rPr>
      <t>Xsara</t>
    </r>
    <r>
      <rPr>
        <sz val="10"/>
        <color indexed="18"/>
        <rFont val="Arial"/>
        <family val="2"/>
      </rPr>
      <t xml:space="preserve"> </t>
    </r>
    <r>
      <rPr>
        <sz val="9"/>
        <color indexed="18"/>
        <rFont val="Arial"/>
        <family val="2"/>
      </rPr>
      <t>S/Abs</t>
    </r>
  </si>
  <si>
    <t>98/2000</t>
  </si>
  <si>
    <t>Teves</t>
  </si>
  <si>
    <t>C-2163</t>
  </si>
  <si>
    <t>C-2171</t>
  </si>
  <si>
    <t>Berlingo (c/ ABS)</t>
  </si>
  <si>
    <t>01/07</t>
  </si>
  <si>
    <t>Xsara</t>
  </si>
  <si>
    <t>01/03</t>
  </si>
  <si>
    <t>Picasso</t>
  </si>
  <si>
    <t>01/12</t>
  </si>
  <si>
    <t>C-2172</t>
  </si>
  <si>
    <t>C3</t>
  </si>
  <si>
    <t>02/12</t>
  </si>
  <si>
    <t>C-2193</t>
  </si>
  <si>
    <t>C4 2.0 16V
C4 2.0 VTR 16V</t>
  </si>
  <si>
    <t>06/09
04/07</t>
  </si>
  <si>
    <t>C-2681</t>
  </si>
  <si>
    <t>C3 1.6 16V
C3 1.5 / 1.6 16V</t>
  </si>
  <si>
    <t>(04/…)
(13/…)</t>
  </si>
  <si>
    <t>C-1167</t>
  </si>
  <si>
    <t>C-3478</t>
  </si>
  <si>
    <t>C/ABS</t>
  </si>
  <si>
    <t>C-3505</t>
  </si>
  <si>
    <t xml:space="preserve">Berlingo - Picasso </t>
  </si>
  <si>
    <t>C-3511</t>
  </si>
  <si>
    <t>Xsara-ZX (c/ válvula reguladora)</t>
  </si>
  <si>
    <t xml:space="preserve">T-I </t>
  </si>
  <si>
    <t>C-3512</t>
  </si>
  <si>
    <t>C-3522</t>
  </si>
  <si>
    <t>ZX - XSARA</t>
  </si>
  <si>
    <t>C-3523</t>
  </si>
  <si>
    <t>C-3524</t>
  </si>
  <si>
    <t>C-3525</t>
  </si>
  <si>
    <t>C-3538</t>
  </si>
  <si>
    <t>C-3535</t>
  </si>
  <si>
    <t>…/01</t>
  </si>
  <si>
    <t>C-3547</t>
  </si>
  <si>
    <t xml:space="preserve">C3 / Aircross 1.6 16V 
Picasso 1.6 16V </t>
  </si>
  <si>
    <t>11/…</t>
  </si>
  <si>
    <t>CILINDRO AUXILIAR DE EMBRAGUE</t>
  </si>
  <si>
    <t>C-2682</t>
  </si>
  <si>
    <r>
      <rPr>
        <b/>
        <sz val="10"/>
        <color indexed="18"/>
        <rFont val="Arial"/>
        <family val="2"/>
      </rPr>
      <t>C3</t>
    </r>
    <r>
      <rPr>
        <sz val="10"/>
        <color indexed="18"/>
        <rFont val="Arial"/>
        <family val="2"/>
      </rPr>
      <t xml:space="preserve"> 1.4 8V – 1.6 16V (04 / …)</t>
    </r>
  </si>
  <si>
    <t>C-2687</t>
  </si>
  <si>
    <t>C4 2.0 16V
Xsara Picasso 1.6/ 2.0 16V</t>
  </si>
  <si>
    <t>DAEWOO</t>
  </si>
  <si>
    <t>ESPERO</t>
  </si>
  <si>
    <t>DEUTZAGRALE</t>
  </si>
  <si>
    <t xml:space="preserve">1600 A/D RS/RD    </t>
  </si>
  <si>
    <t xml:space="preserve">1800 D RS/RD       </t>
  </si>
  <si>
    <t>90/...</t>
  </si>
  <si>
    <t>Agrale 7000</t>
  </si>
  <si>
    <t>7/8</t>
  </si>
  <si>
    <t>1600 - 1800 - DYNAMIC</t>
  </si>
  <si>
    <t>FIAT</t>
  </si>
  <si>
    <t>C-2006</t>
  </si>
  <si>
    <t xml:space="preserve">147 - (Rosca 10x1,25) </t>
  </si>
  <si>
    <t>83/…</t>
  </si>
  <si>
    <t>C-2030</t>
  </si>
  <si>
    <t>Duna - Uno - 147 D (Rosca 10x1)</t>
  </si>
  <si>
    <t>84/91</t>
  </si>
  <si>
    <t>C-2033</t>
  </si>
  <si>
    <t>Duna - Uno - Fiorino - 147</t>
  </si>
  <si>
    <t>89/…</t>
  </si>
  <si>
    <t>CM 00253</t>
  </si>
  <si>
    <t>C-2035</t>
  </si>
  <si>
    <t xml:space="preserve">Duna - Uno - Fiorino - 147 </t>
  </si>
  <si>
    <t>CM 00504</t>
  </si>
  <si>
    <t>C-2042</t>
  </si>
  <si>
    <t>Fiorino sist. Bosch 94/... - Palio - Palio Weekend 98/…</t>
  </si>
  <si>
    <t>C-2046</t>
  </si>
  <si>
    <t>Palio - Siena</t>
  </si>
  <si>
    <t>96/98</t>
  </si>
  <si>
    <t>CM 00890</t>
  </si>
  <si>
    <t>Tempra / Tipo</t>
  </si>
  <si>
    <t>93/95</t>
  </si>
  <si>
    <t>C-2075</t>
  </si>
  <si>
    <t>Strada</t>
  </si>
  <si>
    <t>Fiorino  (mod. UNO)</t>
  </si>
  <si>
    <t>Ducato</t>
  </si>
  <si>
    <t>CM 00780</t>
  </si>
  <si>
    <t>C-2087</t>
  </si>
  <si>
    <t xml:space="preserve">147 / SPAZIO / FIORINO </t>
  </si>
  <si>
    <t>C-2133</t>
  </si>
  <si>
    <t>Tempra</t>
  </si>
  <si>
    <t>C-2137</t>
  </si>
  <si>
    <t>98/02</t>
  </si>
  <si>
    <t>25,4mm</t>
  </si>
  <si>
    <t>C-1098</t>
  </si>
  <si>
    <t>C-1110</t>
  </si>
  <si>
    <t>C-1120</t>
  </si>
  <si>
    <t>PALIO - SIENA</t>
  </si>
  <si>
    <t>C-1119</t>
  </si>
  <si>
    <t>TEMPRA (Brasil)</t>
  </si>
  <si>
    <t>92/94</t>
  </si>
  <si>
    <t>DUCATO</t>
  </si>
  <si>
    <t>REPARACIONES DE BOMBA DE EMBRAGUE</t>
  </si>
  <si>
    <t>C-1610</t>
  </si>
  <si>
    <t>100/140/150/180/190/210/211</t>
  </si>
  <si>
    <t>C-3353</t>
  </si>
  <si>
    <t>128 - 147 - Vivace - Duna - Uno - Regatta - Fiorino (10x1)</t>
  </si>
  <si>
    <t>85/…</t>
  </si>
  <si>
    <t>C-3355</t>
  </si>
  <si>
    <t>600 - 128 - 133 - 147 (10x1,25)</t>
  </si>
  <si>
    <t>66/…</t>
  </si>
  <si>
    <t>C-3404</t>
  </si>
  <si>
    <t>Uno</t>
  </si>
  <si>
    <t>87/96</t>
  </si>
  <si>
    <t>17,46mm</t>
  </si>
  <si>
    <t>C-3411</t>
  </si>
  <si>
    <t>Fiorino - Palio Weekend 1.6 16V</t>
  </si>
  <si>
    <t>Tempra (Brasil)</t>
  </si>
  <si>
    <t>C-3413</t>
  </si>
  <si>
    <t>Tempra - Tipo (Italia)</t>
  </si>
  <si>
    <t>C-3427</t>
  </si>
  <si>
    <t xml:space="preserve">Uno Sporting 1.4 8V  
Palio Sporting 1.6 16V 
Palio Weekend Trekking 1. 16V </t>
  </si>
  <si>
    <t>12/…</t>
  </si>
  <si>
    <t>C-3428</t>
  </si>
  <si>
    <t>Uno / Palio Attractive 1.4 8V 
Uno Way 8V</t>
  </si>
  <si>
    <t>C-3429</t>
  </si>
  <si>
    <t>Palio 1.4</t>
  </si>
  <si>
    <t>C-3437</t>
  </si>
  <si>
    <t>CR 01260</t>
  </si>
  <si>
    <t>C-3472</t>
  </si>
  <si>
    <t>Grand Siena</t>
  </si>
  <si>
    <t>2012/…</t>
  </si>
  <si>
    <t>C-3496</t>
  </si>
  <si>
    <r>
      <rPr>
        <b/>
        <sz val="10"/>
        <color indexed="18"/>
        <rFont val="Arial"/>
        <family val="2"/>
      </rPr>
      <t>Palio</t>
    </r>
    <r>
      <rPr>
        <sz val="10"/>
        <color indexed="18"/>
        <rFont val="Arial"/>
        <family val="2"/>
      </rPr>
      <t xml:space="preserve"> </t>
    </r>
    <r>
      <rPr>
        <sz val="9"/>
        <color indexed="18"/>
        <rFont val="Arial"/>
        <family val="2"/>
      </rPr>
      <t xml:space="preserve">(99/..) </t>
    </r>
    <r>
      <rPr>
        <sz val="10"/>
        <color indexed="18"/>
        <rFont val="Arial"/>
        <family val="2"/>
      </rPr>
      <t xml:space="preserve">/ </t>
    </r>
    <r>
      <rPr>
        <b/>
        <sz val="10"/>
        <color indexed="18"/>
        <rFont val="Arial"/>
        <family val="2"/>
      </rPr>
      <t>Sienna</t>
    </r>
    <r>
      <rPr>
        <sz val="10"/>
        <color indexed="18"/>
        <rFont val="Arial"/>
        <family val="2"/>
      </rPr>
      <t xml:space="preserve"> </t>
    </r>
    <r>
      <rPr>
        <sz val="9"/>
        <color indexed="18"/>
        <rFont val="Arial"/>
        <family val="2"/>
      </rPr>
      <t>1.0/1.3/1.6/1.8</t>
    </r>
    <r>
      <rPr>
        <sz val="10"/>
        <color indexed="18"/>
        <rFont val="Arial"/>
        <family val="2"/>
      </rPr>
      <t xml:space="preserve"> C/Abs</t>
    </r>
  </si>
  <si>
    <t>2001/..</t>
  </si>
  <si>
    <t>C-3509</t>
  </si>
  <si>
    <t>Duna (autorregulable)</t>
  </si>
  <si>
    <t>19,05 mm</t>
  </si>
  <si>
    <t>C-2648</t>
  </si>
  <si>
    <t>Idea - Palio - Siena - Strada</t>
  </si>
  <si>
    <t>C-5613</t>
  </si>
  <si>
    <t>Fiorino</t>
  </si>
  <si>
    <t>92/93</t>
  </si>
  <si>
    <t>Duna</t>
  </si>
  <si>
    <t>92/96</t>
  </si>
  <si>
    <t>92/99</t>
  </si>
  <si>
    <t>C-5625</t>
  </si>
  <si>
    <t xml:space="preserve">Tempra 2.0 16V </t>
  </si>
  <si>
    <t>C-5626</t>
  </si>
  <si>
    <t xml:space="preserve">Tipo </t>
  </si>
  <si>
    <t>93/97</t>
  </si>
  <si>
    <t>Tempra SW</t>
  </si>
  <si>
    <t>94/97</t>
  </si>
  <si>
    <t>Brava</t>
  </si>
  <si>
    <t>00/,,,</t>
  </si>
  <si>
    <t>C-5629</t>
  </si>
  <si>
    <t>94/,,,</t>
  </si>
  <si>
    <t>C-5630</t>
  </si>
  <si>
    <t xml:space="preserve">147 - Spazio </t>
  </si>
  <si>
    <t>83/87</t>
  </si>
  <si>
    <t>83/88</t>
  </si>
  <si>
    <t>C-5631</t>
  </si>
  <si>
    <t>Palio Weekend</t>
  </si>
  <si>
    <t>97/97</t>
  </si>
  <si>
    <t xml:space="preserve">Palio </t>
  </si>
  <si>
    <t>96/97</t>
  </si>
  <si>
    <t>C-5636</t>
  </si>
  <si>
    <t>Palio - Palio Weekend</t>
  </si>
  <si>
    <t>98/99</t>
  </si>
  <si>
    <t>Siena</t>
  </si>
  <si>
    <t>C-5648</t>
  </si>
  <si>
    <t>C-5649</t>
  </si>
  <si>
    <t>Uno  2000 / 2010   
Uno  2011 / ...  (Mille/Furgon)</t>
  </si>
  <si>
    <t>C-5651</t>
  </si>
  <si>
    <t>C-5653</t>
  </si>
  <si>
    <t>98//99</t>
  </si>
  <si>
    <t>99/99</t>
  </si>
  <si>
    <t>C-5656</t>
  </si>
  <si>
    <t>Palio - Palio Weekend 
Siena
Strada</t>
  </si>
  <si>
    <t>Todos 
00/ …</t>
  </si>
  <si>
    <t>Ate y Bosch
S / ABS</t>
  </si>
  <si>
    <t>C-5657</t>
  </si>
  <si>
    <t>Idea Motor 1.4 (2006/…)
Palio - Palio Weekend 
Siena
Strada</t>
  </si>
  <si>
    <t>06/…
00/…
00/...
00/…</t>
  </si>
  <si>
    <t>C-1419</t>
  </si>
  <si>
    <t>ALFA ROMEO 145</t>
  </si>
  <si>
    <t>93/...</t>
  </si>
  <si>
    <t>FIORINO/PICK-UP</t>
  </si>
  <si>
    <t>PALIO</t>
  </si>
  <si>
    <t>03-98/...</t>
  </si>
  <si>
    <t>PALIO WEEKEND 1.6 16V</t>
  </si>
  <si>
    <t>SIENA</t>
  </si>
  <si>
    <t>STRADA</t>
  </si>
  <si>
    <t>TEMPRA</t>
  </si>
  <si>
    <t>92/...</t>
  </si>
  <si>
    <t>TEMPRA 16V/TURBO/STILE</t>
  </si>
  <si>
    <t>TIPO 1.6mpi</t>
  </si>
  <si>
    <t>TIPO 2.0 SLX/16V</t>
  </si>
  <si>
    <t>UNO TURBO</t>
  </si>
  <si>
    <t>C-1421</t>
  </si>
  <si>
    <t>147 / SPAZIO</t>
  </si>
  <si>
    <t>76/87</t>
  </si>
  <si>
    <t>128 - REGATTA</t>
  </si>
  <si>
    <t>80/87</t>
  </si>
  <si>
    <t>C-1434</t>
  </si>
  <si>
    <t>UNO</t>
  </si>
  <si>
    <t>87/88</t>
  </si>
  <si>
    <t>C-1443</t>
  </si>
  <si>
    <t>DUNA</t>
  </si>
  <si>
    <t>85/96</t>
  </si>
  <si>
    <t>DUNA WEEKEND</t>
  </si>
  <si>
    <t>86/96</t>
  </si>
  <si>
    <t>88/93</t>
  </si>
  <si>
    <t>96/02-98</t>
  </si>
  <si>
    <t>98/02-98</t>
  </si>
  <si>
    <t>84/...</t>
  </si>
  <si>
    <t>UNO 1.6R/1.6mpi</t>
  </si>
  <si>
    <t>07-93/96</t>
  </si>
  <si>
    <t>C-1532</t>
  </si>
  <si>
    <t>UNO 1.5 R</t>
  </si>
  <si>
    <t>87/89</t>
  </si>
  <si>
    <t>UNO 1.6 R</t>
  </si>
  <si>
    <t>90/06-93</t>
  </si>
  <si>
    <t>C-1537</t>
  </si>
  <si>
    <t xml:space="preserve">MAREA </t>
  </si>
  <si>
    <t>Tras</t>
  </si>
  <si>
    <t>G</t>
  </si>
  <si>
    <t>34mm</t>
  </si>
  <si>
    <t>MAREA WEEKEND</t>
  </si>
  <si>
    <t>C-1549</t>
  </si>
  <si>
    <t>38mm</t>
  </si>
  <si>
    <t>C-1558</t>
  </si>
  <si>
    <t>TIPO 1.6ie</t>
  </si>
  <si>
    <t>C-1906</t>
  </si>
  <si>
    <t>Idea - Fiorino - Palio - Siena - Tipo</t>
  </si>
  <si>
    <t>C-1909</t>
  </si>
  <si>
    <t>Duna - Uno - Fiorino - Palio - Siena</t>
  </si>
  <si>
    <t>C-1918</t>
  </si>
  <si>
    <t>Duna - Fiorino - Uno</t>
  </si>
  <si>
    <t>84/98</t>
  </si>
  <si>
    <t>Tempra - Tipo</t>
  </si>
  <si>
    <t>FORD</t>
  </si>
  <si>
    <t>C-2008</t>
  </si>
  <si>
    <t>Escort XR-3</t>
  </si>
  <si>
    <t>83/92</t>
  </si>
  <si>
    <t>C-2015</t>
  </si>
  <si>
    <t>Galaxy</t>
  </si>
  <si>
    <t>... /95</t>
  </si>
  <si>
    <t>C-2039</t>
  </si>
  <si>
    <t>F100 - F1000</t>
  </si>
  <si>
    <t>C-2061</t>
  </si>
  <si>
    <t xml:space="preserve">Fiesta </t>
  </si>
  <si>
    <t>96/02</t>
  </si>
  <si>
    <t>C-2062</t>
  </si>
  <si>
    <t>F-1000</t>
  </si>
  <si>
    <t>92/98</t>
  </si>
  <si>
    <t>CM 00342</t>
  </si>
  <si>
    <t xml:space="preserve">BFDC-2062  </t>
  </si>
  <si>
    <t>F-4000</t>
  </si>
  <si>
    <t>92/</t>
  </si>
  <si>
    <t>C-2081</t>
  </si>
  <si>
    <t>Ka 1.0 / 1.3</t>
  </si>
  <si>
    <t>97/00</t>
  </si>
  <si>
    <t>C-2091</t>
  </si>
  <si>
    <t xml:space="preserve">Courier 98/… 
Fiesta 96/02 Motor 1.4/1.6 </t>
  </si>
  <si>
    <t>23,81 mm</t>
  </si>
  <si>
    <t>C-2093</t>
  </si>
  <si>
    <t>Ka (motor 1.0)</t>
  </si>
  <si>
    <t>2000/..</t>
  </si>
  <si>
    <t>C-2099</t>
  </si>
  <si>
    <t>Galaxy (c/abs)</t>
  </si>
  <si>
    <t>C-2146</t>
  </si>
  <si>
    <t>Focus Sist. Bosch S/ABS</t>
  </si>
  <si>
    <t>95/99</t>
  </si>
  <si>
    <t>C-2155</t>
  </si>
  <si>
    <t>Fiesta 1.6 (03/…) s/abs - Fiesta Sedan (05/…) - Ecosport (03/…) S/abs</t>
  </si>
  <si>
    <t>03/</t>
  </si>
  <si>
    <t>C-2175</t>
  </si>
  <si>
    <t>Focus (sist. Ate - sin ABS)</t>
  </si>
  <si>
    <t>03 / 09</t>
  </si>
  <si>
    <t>C-2645</t>
  </si>
  <si>
    <t>Ka</t>
  </si>
  <si>
    <t>C-1012</t>
  </si>
  <si>
    <t>ESCORT XR-3</t>
  </si>
  <si>
    <t>F 1000 - F4000</t>
  </si>
  <si>
    <t>C-1145</t>
  </si>
  <si>
    <t>FIESTA 1,3/1,8</t>
  </si>
  <si>
    <t>C-1146</t>
  </si>
  <si>
    <t>FIESTA 1,4 16 V</t>
  </si>
  <si>
    <t>C-1027</t>
  </si>
  <si>
    <t>C-1137</t>
  </si>
  <si>
    <t>C-1127</t>
  </si>
  <si>
    <t>Orion</t>
  </si>
  <si>
    <t>B-1618 / 1621</t>
  </si>
  <si>
    <t>CARGO</t>
  </si>
  <si>
    <t>F-12000</t>
  </si>
  <si>
    <t>F-14000</t>
  </si>
  <si>
    <t>C-3337</t>
  </si>
  <si>
    <t>F4000</t>
  </si>
  <si>
    <t>C-3338</t>
  </si>
  <si>
    <t>C-3435</t>
  </si>
  <si>
    <t>Escort</t>
  </si>
  <si>
    <t>C-3436</t>
  </si>
  <si>
    <t>C-3438</t>
  </si>
  <si>
    <t>Fiesta</t>
  </si>
  <si>
    <t>19,00 mm</t>
  </si>
  <si>
    <t>C-3462</t>
  </si>
  <si>
    <t>Escort 16V / Diesel</t>
  </si>
  <si>
    <t>CR 00663</t>
  </si>
  <si>
    <t xml:space="preserve">Sierra 1.6 / 2.3 </t>
  </si>
  <si>
    <t>Focus 1.8 2.0 16V</t>
  </si>
  <si>
    <t>01 / 05</t>
  </si>
  <si>
    <t>C-3439</t>
  </si>
  <si>
    <t>Escort / Fiesta CLX / KA</t>
  </si>
  <si>
    <t>CR 00671</t>
  </si>
  <si>
    <t>C-3412</t>
  </si>
  <si>
    <t>Fiesta 1.3 / 1.4</t>
  </si>
  <si>
    <t>CR 00337</t>
  </si>
  <si>
    <t xml:space="preserve">Focus 1.6 8V  </t>
  </si>
  <si>
    <t>C-3356</t>
  </si>
  <si>
    <t>C-3376</t>
  </si>
  <si>
    <t>F1000 - F100</t>
  </si>
  <si>
    <t>C-3377</t>
  </si>
  <si>
    <t>F100 - F150 - Falcon</t>
  </si>
  <si>
    <t>67/93</t>
  </si>
  <si>
    <t>C-3470</t>
  </si>
  <si>
    <t>Courier - Mondeo</t>
  </si>
  <si>
    <t>C-3494</t>
  </si>
  <si>
    <t>F-100 / F-250 / F-350</t>
  </si>
  <si>
    <t>C-3495</t>
  </si>
  <si>
    <t>Ecosport / Fiesta 1.0/1.6/Sedan</t>
  </si>
  <si>
    <t>C-3466</t>
  </si>
  <si>
    <t>Ranger</t>
  </si>
  <si>
    <t>05 / 12</t>
  </si>
  <si>
    <t>C-3467</t>
  </si>
  <si>
    <t>C-3497</t>
  </si>
  <si>
    <r>
      <t>Ranger</t>
    </r>
    <r>
      <rPr>
        <sz val="9"/>
        <color indexed="18"/>
        <rFont val="Arial"/>
        <family val="2"/>
      </rPr>
      <t xml:space="preserve"> (C/Freno 11")</t>
    </r>
  </si>
  <si>
    <t>C-3504</t>
  </si>
  <si>
    <r>
      <t>Ranger</t>
    </r>
    <r>
      <rPr>
        <sz val="9"/>
        <color indexed="18"/>
        <rFont val="Arial"/>
        <family val="2"/>
      </rPr>
      <t xml:space="preserve"> (C/Freno 10")</t>
    </r>
  </si>
  <si>
    <t>98/01</t>
  </si>
  <si>
    <t>C-3539</t>
  </si>
  <si>
    <t>Focus (S/ABS)</t>
  </si>
  <si>
    <t>10/…</t>
  </si>
  <si>
    <t>C-3546</t>
  </si>
  <si>
    <t>Ecosport 4x2 - 4x4</t>
  </si>
  <si>
    <t>C-2604</t>
  </si>
  <si>
    <t>CE 00045</t>
  </si>
  <si>
    <t>B-1618/1621    14000</t>
  </si>
  <si>
    <t>93/98</t>
  </si>
  <si>
    <t>C-2641</t>
  </si>
  <si>
    <t>Fiesta / Courier</t>
  </si>
  <si>
    <t>C-2643</t>
  </si>
  <si>
    <t>Escort 1.6 8V / Fiesta / Ka / Courier</t>
  </si>
  <si>
    <t>C-2649</t>
  </si>
  <si>
    <t>95 / 2012</t>
  </si>
  <si>
    <t>C-2658</t>
  </si>
  <si>
    <t>F12000 / F14000 / F16000</t>
  </si>
  <si>
    <t>99 / 05</t>
  </si>
  <si>
    <t>18,20mm</t>
  </si>
  <si>
    <t>C-2661</t>
  </si>
  <si>
    <t>Fiesta (03/…) / Ecosport (03/12)</t>
  </si>
  <si>
    <t>2003 / 2012</t>
  </si>
  <si>
    <t>C-2684</t>
  </si>
  <si>
    <t>Focus 1.6 8V / 1.8 2.0 Motor Zetec</t>
  </si>
  <si>
    <t>00 / 07</t>
  </si>
  <si>
    <t>C-5617</t>
  </si>
  <si>
    <t>F-100</t>
  </si>
  <si>
    <t>79/87</t>
  </si>
  <si>
    <t>79/92</t>
  </si>
  <si>
    <t>F-2000</t>
  </si>
  <si>
    <t>C-5623</t>
  </si>
  <si>
    <t>C-5624</t>
  </si>
  <si>
    <t>C-5635</t>
  </si>
  <si>
    <t>96/</t>
  </si>
  <si>
    <t>Courier</t>
  </si>
  <si>
    <t>98/</t>
  </si>
  <si>
    <t>C-5640</t>
  </si>
  <si>
    <t>Escort - Escort SW</t>
  </si>
  <si>
    <t>97/</t>
  </si>
  <si>
    <t>C-5652</t>
  </si>
  <si>
    <t>Galaxi</t>
  </si>
  <si>
    <t>95/</t>
  </si>
  <si>
    <t>C-5667</t>
  </si>
  <si>
    <t>C-5671</t>
  </si>
  <si>
    <t>KA 1.6</t>
  </si>
  <si>
    <t>2001 / 2007</t>
  </si>
  <si>
    <t>4000</t>
  </si>
  <si>
    <t>C-1623</t>
  </si>
  <si>
    <t>JE 00072</t>
  </si>
  <si>
    <t>C-1631</t>
  </si>
  <si>
    <t>B-1618/1621</t>
  </si>
  <si>
    <t>COURRIER</t>
  </si>
  <si>
    <t>ESCORT</t>
  </si>
  <si>
    <t>83/96</t>
  </si>
  <si>
    <t>FIESTA 1.4 16V</t>
  </si>
  <si>
    <t>GALAXY</t>
  </si>
  <si>
    <t>10-94/96</t>
  </si>
  <si>
    <t>ORION</t>
  </si>
  <si>
    <t>SIERRA 1,6 / 2,3 / XR4</t>
  </si>
  <si>
    <t>C-1430</t>
  </si>
  <si>
    <t>TAUNUS L/GXL/GHIA/GT/SP</t>
  </si>
  <si>
    <t>74/83</t>
  </si>
  <si>
    <t>FIESTA</t>
  </si>
  <si>
    <t>FIESTA 1.0/1.3</t>
  </si>
  <si>
    <t>KA</t>
  </si>
  <si>
    <t>03-82/88</t>
  </si>
  <si>
    <t>79/94</t>
  </si>
  <si>
    <t>C-1528</t>
  </si>
  <si>
    <t>85/...</t>
  </si>
  <si>
    <t>76mm</t>
  </si>
  <si>
    <t>F-1000 4X4</t>
  </si>
  <si>
    <t>C-1545</t>
  </si>
  <si>
    <t>ESCORT XR3</t>
  </si>
  <si>
    <t>60mm</t>
  </si>
  <si>
    <t>MONDEO</t>
  </si>
  <si>
    <t>MONDEO SW</t>
  </si>
  <si>
    <t>C-1546</t>
  </si>
  <si>
    <t>33mm</t>
  </si>
  <si>
    <t>C-1568</t>
  </si>
  <si>
    <t>C-1575</t>
  </si>
  <si>
    <t>ESCORT SW</t>
  </si>
  <si>
    <t>Escort - Fiesta - Ecosport</t>
  </si>
  <si>
    <t>54 mm</t>
  </si>
  <si>
    <t>Fiesta-KA</t>
  </si>
  <si>
    <t>48 mm</t>
  </si>
  <si>
    <t>HONDA</t>
  </si>
  <si>
    <t>C-2170</t>
  </si>
  <si>
    <t>Civic</t>
  </si>
  <si>
    <t>C-2177</t>
  </si>
  <si>
    <t>Fit</t>
  </si>
  <si>
    <t>03/08</t>
  </si>
  <si>
    <t>C-2183</t>
  </si>
  <si>
    <t>New Civic</t>
  </si>
  <si>
    <t>07 / 11</t>
  </si>
  <si>
    <t>C-3416</t>
  </si>
  <si>
    <t>City / Fit</t>
  </si>
  <si>
    <t>09/…</t>
  </si>
  <si>
    <t>C-3481</t>
  </si>
  <si>
    <t>ACCORD
CIVIC</t>
  </si>
  <si>
    <t>91/93</t>
  </si>
  <si>
    <t>IZQ</t>
  </si>
  <si>
    <t>C-3482</t>
  </si>
  <si>
    <t>92/00</t>
  </si>
  <si>
    <t>DER</t>
  </si>
  <si>
    <t>C-3513</t>
  </si>
  <si>
    <t>(01/06)</t>
  </si>
  <si>
    <t>C-3514</t>
  </si>
  <si>
    <t>C-3520</t>
  </si>
  <si>
    <t>2003/2008</t>
  </si>
  <si>
    <t>C-2677</t>
  </si>
  <si>
    <t>92 / 00</t>
  </si>
  <si>
    <t>HYUNDAI</t>
  </si>
  <si>
    <t>C-2164</t>
  </si>
  <si>
    <t>H100</t>
  </si>
  <si>
    <t>95/04</t>
  </si>
  <si>
    <t>C-3507</t>
  </si>
  <si>
    <t>94/95</t>
  </si>
  <si>
    <t>C-3508</t>
  </si>
  <si>
    <t>00/04</t>
  </si>
  <si>
    <t>C-3515</t>
  </si>
  <si>
    <t>ACCENT  COUPE - ELANTRA - SONATA</t>
  </si>
  <si>
    <t>C-3516</t>
  </si>
  <si>
    <t>C-3528</t>
  </si>
  <si>
    <t>GALLOPER</t>
  </si>
  <si>
    <t>C-3529</t>
  </si>
  <si>
    <t>C-3545</t>
  </si>
  <si>
    <t>HB20</t>
  </si>
  <si>
    <t>IVECO</t>
  </si>
  <si>
    <t>C-2167</t>
  </si>
  <si>
    <t>Daily 35.10</t>
  </si>
  <si>
    <t>00/…</t>
  </si>
  <si>
    <t>Daily 35S14 / 45S14</t>
  </si>
  <si>
    <t>KIA</t>
  </si>
  <si>
    <t>C-2162</t>
  </si>
  <si>
    <t>Besta</t>
  </si>
  <si>
    <t>98/05</t>
  </si>
  <si>
    <t xml:space="preserve">Besta - K2400/2700  </t>
  </si>
  <si>
    <t>93/05</t>
  </si>
  <si>
    <t>C-3448</t>
  </si>
  <si>
    <t>Besta 2.2/2.7</t>
  </si>
  <si>
    <t>C-3449</t>
  </si>
  <si>
    <t>C-3540</t>
  </si>
  <si>
    <t>Picanto</t>
  </si>
  <si>
    <t>C-2635</t>
  </si>
  <si>
    <t>MEDESBENZ</t>
  </si>
  <si>
    <t>C-2086</t>
  </si>
  <si>
    <t>L/LO-708</t>
  </si>
  <si>
    <t>87/…</t>
  </si>
  <si>
    <t>C-2090</t>
  </si>
  <si>
    <t>Sprinter</t>
  </si>
  <si>
    <t>C-2148</t>
  </si>
  <si>
    <t>C-2149</t>
  </si>
  <si>
    <r>
      <rPr>
        <b/>
        <sz val="10"/>
        <color indexed="18"/>
        <rFont val="Arial"/>
        <family val="2"/>
      </rPr>
      <t>L-709</t>
    </r>
    <r>
      <rPr>
        <sz val="10"/>
        <color indexed="18"/>
        <rFont val="Arial"/>
        <family val="2"/>
      </rPr>
      <t xml:space="preserve"> 1989/1996   </t>
    </r>
    <r>
      <rPr>
        <b/>
        <sz val="10"/>
        <color indexed="18"/>
        <rFont val="Arial"/>
        <family val="2"/>
      </rPr>
      <t>L-710</t>
    </r>
    <r>
      <rPr>
        <sz val="10"/>
        <color indexed="18"/>
        <rFont val="Arial"/>
        <family val="2"/>
      </rPr>
      <t xml:space="preserve"> 1996/2002</t>
    </r>
  </si>
  <si>
    <t>31,75 mm</t>
  </si>
  <si>
    <t>C-2159</t>
  </si>
  <si>
    <t>34,92 mm</t>
  </si>
  <si>
    <t>C-2166</t>
  </si>
  <si>
    <t>Sprinter 311/313/413</t>
  </si>
  <si>
    <t>C-1155</t>
  </si>
  <si>
    <t>SPRINTER</t>
  </si>
  <si>
    <t>C-1104</t>
  </si>
  <si>
    <t>608 D</t>
  </si>
  <si>
    <t>72/75</t>
  </si>
  <si>
    <t>Sim</t>
  </si>
  <si>
    <t>76/86</t>
  </si>
  <si>
    <t>L 708</t>
  </si>
  <si>
    <t>C-1079</t>
  </si>
  <si>
    <t>L 708 - 709 - 812</t>
  </si>
  <si>
    <t>88/…</t>
  </si>
  <si>
    <t>C-1023</t>
  </si>
  <si>
    <t>LO 814 / L912-914-1114</t>
  </si>
  <si>
    <t>C-1040</t>
  </si>
  <si>
    <t>1112-1114-321 - 911</t>
  </si>
  <si>
    <t>V/B</t>
  </si>
  <si>
    <t>C-1070</t>
  </si>
  <si>
    <t>1517 - 1521</t>
  </si>
  <si>
    <t>C-1039</t>
  </si>
  <si>
    <t>1112-1114-321 - 911 (sin deposito)</t>
  </si>
  <si>
    <t>C-1077</t>
  </si>
  <si>
    <t>1114 - 321- O140</t>
  </si>
  <si>
    <t>C-1078</t>
  </si>
  <si>
    <t>1114- 1214</t>
  </si>
  <si>
    <t>C-3300</t>
  </si>
  <si>
    <t>1112-1114 -OH 321</t>
  </si>
  <si>
    <t>D-I/D</t>
  </si>
  <si>
    <t>C-3301</t>
  </si>
  <si>
    <t>C-3303</t>
  </si>
  <si>
    <t>1514 - 1517 - 1521</t>
  </si>
  <si>
    <t>CR 00647</t>
  </si>
  <si>
    <t>C-3302</t>
  </si>
  <si>
    <t>CR 00639</t>
  </si>
  <si>
    <t>C-3304</t>
  </si>
  <si>
    <t>L 608 D</t>
  </si>
  <si>
    <t>72/86</t>
  </si>
  <si>
    <t>D/T-I/D</t>
  </si>
  <si>
    <t>C-3332</t>
  </si>
  <si>
    <t>C-3334</t>
  </si>
  <si>
    <t>L 709/812</t>
  </si>
  <si>
    <t>CR 01155</t>
  </si>
  <si>
    <t>CR 01163</t>
  </si>
  <si>
    <t>C-2600</t>
  </si>
  <si>
    <t>608 D - 708</t>
  </si>
  <si>
    <t>76/88</t>
  </si>
  <si>
    <t>C-2602</t>
  </si>
  <si>
    <t>709/809/812/912/1618/1620/1630/1635/1938/1941</t>
  </si>
  <si>
    <t>C-2603</t>
  </si>
  <si>
    <t xml:space="preserve">O-370/O-371/1318  </t>
  </si>
  <si>
    <t>C-2607</t>
  </si>
  <si>
    <t>OH 1315/1420/1720K</t>
  </si>
  <si>
    <t>C-2621</t>
  </si>
  <si>
    <t>1929/1935/1941</t>
  </si>
  <si>
    <t>C-2622</t>
  </si>
  <si>
    <t>O-400/R/R</t>
  </si>
  <si>
    <t>C-2632</t>
  </si>
  <si>
    <t>MB-180</t>
  </si>
  <si>
    <t>C-2655</t>
  </si>
  <si>
    <t>Accelo 915-C  L1215 OF1721</t>
  </si>
  <si>
    <t>C-2689</t>
  </si>
  <si>
    <t xml:space="preserve">710 – 1218 – 1318 – 1620 - LO814 – LO915
(plástica)  </t>
  </si>
  <si>
    <t>20,64mm</t>
  </si>
  <si>
    <t>C-1615</t>
  </si>
  <si>
    <t xml:space="preserve">O-370/371  </t>
  </si>
  <si>
    <t>C-1617</t>
  </si>
  <si>
    <t>L-608 /L-708</t>
  </si>
  <si>
    <t>C-1625</t>
  </si>
  <si>
    <t>O-400</t>
  </si>
  <si>
    <t>C-1626</t>
  </si>
  <si>
    <t xml:space="preserve">O-370 R/RS </t>
  </si>
  <si>
    <t>C-1627</t>
  </si>
  <si>
    <t>C-1629</t>
  </si>
  <si>
    <t>O-371 OH 1315</t>
  </si>
  <si>
    <t>87/...</t>
  </si>
  <si>
    <t>C-1645</t>
  </si>
  <si>
    <t>Accelo 915-C  L1215 OF1721 (C-2655)</t>
  </si>
  <si>
    <t>REPARACIONESDECILINDRODEEMBRAGUE</t>
  </si>
  <si>
    <t>C-1618</t>
  </si>
  <si>
    <t>1  1/8</t>
  </si>
  <si>
    <t>C-1621</t>
  </si>
  <si>
    <t>L/LS -1630/1635/1638/1941</t>
  </si>
  <si>
    <t>91/…</t>
  </si>
  <si>
    <t>F</t>
  </si>
  <si>
    <t xml:space="preserve">L-709/809/812/912 </t>
  </si>
  <si>
    <t>89/...</t>
  </si>
  <si>
    <t>OF 1618/1620</t>
  </si>
  <si>
    <t>C-1616</t>
  </si>
  <si>
    <t>L 1214 - OF 1318 - OH 1420</t>
  </si>
  <si>
    <t>1  1/2</t>
  </si>
  <si>
    <t>O-370/371</t>
  </si>
  <si>
    <t>C-1628</t>
  </si>
  <si>
    <t>L/LK/LS-1621</t>
  </si>
  <si>
    <t>38,10 mm</t>
  </si>
  <si>
    <t>CILINDROS AUXILIARES DE EMBRAGUE (BOMBÍN)</t>
  </si>
  <si>
    <t>C-2614</t>
  </si>
  <si>
    <t>370/371/1214/1316/1317/1318/1419/1420/1614</t>
  </si>
  <si>
    <t>C-2615</t>
  </si>
  <si>
    <t>MB 1621 (brida para 4 tornillos)</t>
  </si>
  <si>
    <t>C-2611</t>
  </si>
  <si>
    <t>MB 709</t>
  </si>
  <si>
    <t>C-2631</t>
  </si>
  <si>
    <t>C-2633</t>
  </si>
  <si>
    <t>C-1526</t>
  </si>
  <si>
    <t>L-7O9</t>
  </si>
  <si>
    <t>L-912</t>
  </si>
  <si>
    <t>C-1576</t>
  </si>
  <si>
    <t>C-1577</t>
  </si>
  <si>
    <t>P</t>
  </si>
  <si>
    <t>44mm</t>
  </si>
  <si>
    <t>MITSUBISHI</t>
  </si>
  <si>
    <t>C-2131</t>
  </si>
  <si>
    <t>L200 
Galloper / Pajero
Con Reserv. Liquido</t>
  </si>
  <si>
    <t>1996 / 2012</t>
  </si>
  <si>
    <t>C-3498</t>
  </si>
  <si>
    <t>L200 - Pajero</t>
  </si>
  <si>
    <t>92/06</t>
  </si>
  <si>
    <t>C-3499</t>
  </si>
  <si>
    <t>L-200</t>
  </si>
  <si>
    <t>03/12</t>
  </si>
  <si>
    <t>C-2675</t>
  </si>
  <si>
    <t>L200 Triton</t>
  </si>
  <si>
    <t>NISSAN</t>
  </si>
  <si>
    <t>C-3423</t>
  </si>
  <si>
    <t>Sentra / Tiida</t>
  </si>
  <si>
    <t>T- I/D</t>
  </si>
  <si>
    <t>C-3530</t>
  </si>
  <si>
    <t>Frontier</t>
  </si>
  <si>
    <t>2003/2007</t>
  </si>
  <si>
    <t>C-3536</t>
  </si>
  <si>
    <t>2008/…</t>
  </si>
  <si>
    <t>PEUGEOT</t>
  </si>
  <si>
    <t>307 1.6 16V</t>
  </si>
  <si>
    <t>C-2065</t>
  </si>
  <si>
    <t>13/16</t>
  </si>
  <si>
    <t>CM 00628</t>
  </si>
  <si>
    <t>C-2079</t>
  </si>
  <si>
    <t>CM 00644</t>
  </si>
  <si>
    <t>BOXER</t>
  </si>
  <si>
    <t>C-2130</t>
  </si>
  <si>
    <r>
      <rPr>
        <b/>
        <sz val="10"/>
        <color indexed="18"/>
        <rFont val="Arial"/>
        <family val="2"/>
      </rPr>
      <t>206</t>
    </r>
    <r>
      <rPr>
        <sz val="10"/>
        <color indexed="18"/>
        <rFont val="Arial"/>
        <family val="2"/>
      </rPr>
      <t xml:space="preserve"> 1.0/1.4/1.9/ </t>
    </r>
    <r>
      <rPr>
        <sz val="8"/>
        <color indexed="18"/>
        <rFont val="Arial"/>
        <family val="2"/>
      </rPr>
      <t>SW</t>
    </r>
    <r>
      <rPr>
        <sz val="10"/>
        <color indexed="18"/>
        <rFont val="Arial"/>
        <family val="2"/>
      </rPr>
      <t>(05/.)/</t>
    </r>
    <r>
      <rPr>
        <b/>
        <sz val="10"/>
        <color indexed="18"/>
        <rFont val="Arial"/>
        <family val="2"/>
      </rPr>
      <t xml:space="preserve"> 306</t>
    </r>
    <r>
      <rPr>
        <sz val="10"/>
        <color indexed="18"/>
        <rFont val="Arial"/>
        <family val="2"/>
      </rPr>
      <t xml:space="preserve"> (94/95)</t>
    </r>
    <r>
      <rPr>
        <sz val="9"/>
        <color indexed="18"/>
        <rFont val="Arial"/>
        <family val="2"/>
      </rPr>
      <t>(S/Abs)</t>
    </r>
  </si>
  <si>
    <r>
      <rPr>
        <b/>
        <sz val="10"/>
        <color indexed="18"/>
        <rFont val="Arial"/>
        <family val="2"/>
      </rPr>
      <t>206</t>
    </r>
    <r>
      <rPr>
        <sz val="10"/>
        <color indexed="18"/>
        <rFont val="Arial"/>
        <family val="2"/>
      </rPr>
      <t xml:space="preserve"> 1.6 16v </t>
    </r>
    <r>
      <rPr>
        <sz val="9"/>
        <color indexed="18"/>
        <rFont val="Arial"/>
        <family val="2"/>
      </rPr>
      <t>S/Abs</t>
    </r>
    <r>
      <rPr>
        <sz val="10"/>
        <color indexed="18"/>
        <rFont val="Arial"/>
        <family val="2"/>
      </rPr>
      <t xml:space="preserve"> / </t>
    </r>
    <r>
      <rPr>
        <b/>
        <sz val="10"/>
        <color indexed="18"/>
        <rFont val="Arial"/>
        <family val="2"/>
      </rPr>
      <t>306</t>
    </r>
    <r>
      <rPr>
        <sz val="10"/>
        <color indexed="18"/>
        <rFont val="Arial"/>
        <family val="2"/>
      </rPr>
      <t xml:space="preserve"> (98/02)</t>
    </r>
  </si>
  <si>
    <t>2001/…</t>
  </si>
  <si>
    <t xml:space="preserve">Partner (4 salidas)
306 Break </t>
  </si>
  <si>
    <t>2001/...
96/01</t>
  </si>
  <si>
    <t>307 1.6 / 2.0 16V / CC 2.0 16</t>
  </si>
  <si>
    <t>00/09</t>
  </si>
  <si>
    <t>C-1165</t>
  </si>
  <si>
    <t>JM 00531</t>
  </si>
  <si>
    <t>C-1166</t>
  </si>
  <si>
    <t>JM 00558</t>
  </si>
  <si>
    <t>C-3479</t>
  </si>
  <si>
    <t>504 PICK UP</t>
  </si>
  <si>
    <t>Gir</t>
  </si>
  <si>
    <t>95/02</t>
  </si>
  <si>
    <t>Partner</t>
  </si>
  <si>
    <t>106-206 SW-207 SW</t>
  </si>
  <si>
    <t>206-306 (C/ Válvula reguladora)</t>
  </si>
  <si>
    <t>306 (C/ Válvula reguladora)</t>
  </si>
  <si>
    <t>94/03</t>
  </si>
  <si>
    <t xml:space="preserve">208 1.5/ 1.6/ 1.6 THP 
307 1.6 16V </t>
  </si>
  <si>
    <t>(13 / …)
(00 / …)</t>
  </si>
  <si>
    <t>307 2.0 16V
308 1.6 / 2.0 16V
408 2.0</t>
  </si>
  <si>
    <t>00/
09/</t>
  </si>
  <si>
    <t>C-5670</t>
  </si>
  <si>
    <t>206 1.6 16V  / 207 (2009/…)</t>
  </si>
  <si>
    <t>2001/2008</t>
  </si>
  <si>
    <t>RENAULT</t>
  </si>
  <si>
    <t>C-2064</t>
  </si>
  <si>
    <t>TRAFIC</t>
  </si>
  <si>
    <t>TODOS</t>
  </si>
  <si>
    <t>TENSA</t>
  </si>
  <si>
    <t>C-2036</t>
  </si>
  <si>
    <t>Jeep/Estanciera/Baqueano</t>
  </si>
  <si>
    <t>19/Clio/Express/Megane</t>
  </si>
  <si>
    <t>C-2096</t>
  </si>
  <si>
    <r>
      <t>Clio</t>
    </r>
    <r>
      <rPr>
        <b/>
        <sz val="10"/>
        <color indexed="18"/>
        <rFont val="Arial"/>
        <family val="2"/>
      </rPr>
      <t xml:space="preserve"> </t>
    </r>
    <r>
      <rPr>
        <sz val="10"/>
        <color indexed="18"/>
        <rFont val="Arial"/>
        <family val="2"/>
      </rPr>
      <t>(S/Abs)</t>
    </r>
  </si>
  <si>
    <t>2000/…</t>
  </si>
  <si>
    <t>C-2128</t>
  </si>
  <si>
    <t>Scenic</t>
  </si>
  <si>
    <t>99/11</t>
  </si>
  <si>
    <t>C-2135</t>
  </si>
  <si>
    <t>Twingo</t>
  </si>
  <si>
    <t>94/02</t>
  </si>
  <si>
    <t>C-2165</t>
  </si>
  <si>
    <t>Kangoo</t>
  </si>
  <si>
    <t>C-2178</t>
  </si>
  <si>
    <t>Logan / Sandero (sin ABS)</t>
  </si>
  <si>
    <t>C-2192</t>
  </si>
  <si>
    <t>Master 2.5 
2.8</t>
  </si>
  <si>
    <t>98/01
01/05</t>
  </si>
  <si>
    <t>23,81/25,4mm</t>
  </si>
  <si>
    <t>C-1164</t>
  </si>
  <si>
    <t>C-3431</t>
  </si>
  <si>
    <t>Duster 4x2</t>
  </si>
  <si>
    <t>C-3464</t>
  </si>
  <si>
    <t>R9-R11-R19-CLIO</t>
  </si>
  <si>
    <t>9701 I</t>
  </si>
  <si>
    <t>C-3465</t>
  </si>
  <si>
    <t>9701 D</t>
  </si>
  <si>
    <t>C-3474</t>
  </si>
  <si>
    <t xml:space="preserve">19 (sist. Bendix 8") </t>
  </si>
  <si>
    <t>19 mm</t>
  </si>
  <si>
    <t>C-3475</t>
  </si>
  <si>
    <t>EXPRESS</t>
  </si>
  <si>
    <t>C-3476</t>
  </si>
  <si>
    <t>R-21    R-21 Nevada</t>
  </si>
  <si>
    <t>C-3477</t>
  </si>
  <si>
    <t>Laguna Nevada</t>
  </si>
  <si>
    <t>Lucas</t>
  </si>
  <si>
    <t>13,/16</t>
  </si>
  <si>
    <t>C-3473</t>
  </si>
  <si>
    <t>MEGANE</t>
  </si>
  <si>
    <t>CR 01330</t>
  </si>
  <si>
    <t>C-3490</t>
  </si>
  <si>
    <t>CLIO</t>
  </si>
  <si>
    <t>17,78mm</t>
  </si>
  <si>
    <t>19 (C/ Válvula reguladora)</t>
  </si>
  <si>
    <t>C-3526</t>
  </si>
  <si>
    <t>KANGOO</t>
  </si>
  <si>
    <t>C-3537</t>
  </si>
  <si>
    <t>Clio / Logan / Sandero</t>
  </si>
  <si>
    <t>C-3542</t>
  </si>
  <si>
    <t xml:space="preserve">Logan / Sandero </t>
  </si>
  <si>
    <t>19,00mm</t>
  </si>
  <si>
    <t>Megane - Scenic</t>
  </si>
  <si>
    <t>C-5654</t>
  </si>
  <si>
    <t>C-5655</t>
  </si>
  <si>
    <t xml:space="preserve">Clio </t>
  </si>
  <si>
    <t xml:space="preserve"> 96/99 </t>
  </si>
  <si>
    <t>Sist. Varga, Bendix y Ate</t>
  </si>
  <si>
    <t>C-5662</t>
  </si>
  <si>
    <t>Clio / Symbol</t>
  </si>
  <si>
    <t>2009/…</t>
  </si>
  <si>
    <t>C-5673</t>
  </si>
  <si>
    <t>(07 / 11)
(08 / 11)</t>
  </si>
  <si>
    <t>SCANIA</t>
  </si>
  <si>
    <t>C-2620</t>
  </si>
  <si>
    <t>SCANIA F/K/S-112  1983/1990   R/T-112 1981/1991   R/T-142  1981/1991</t>
  </si>
  <si>
    <t>C-2623</t>
  </si>
  <si>
    <t>SCANIA F-R/T-113    R/T 143</t>
  </si>
  <si>
    <t>26,00mm</t>
  </si>
  <si>
    <t>SEAT</t>
  </si>
  <si>
    <t>C-5643</t>
  </si>
  <si>
    <t xml:space="preserve">Cordoba </t>
  </si>
  <si>
    <t>95/,,,</t>
  </si>
  <si>
    <t>Ibiza</t>
  </si>
  <si>
    <t>Inca</t>
  </si>
  <si>
    <t>99/,,,</t>
  </si>
  <si>
    <t>Cordoba Vario</t>
  </si>
  <si>
    <t>C-2067</t>
  </si>
  <si>
    <t>Cordoba    Ibiza</t>
  </si>
  <si>
    <t>C-2074</t>
  </si>
  <si>
    <t>Cordoba     Ibiza</t>
  </si>
  <si>
    <t>00/02</t>
  </si>
  <si>
    <t>102001
93401</t>
  </si>
  <si>
    <t>99/02</t>
  </si>
  <si>
    <t>Cordoba - Ibiza - Inca</t>
  </si>
  <si>
    <t>SUZUKI</t>
  </si>
  <si>
    <t>C-3500</t>
  </si>
  <si>
    <t>Fun</t>
  </si>
  <si>
    <t>14,28 mm</t>
  </si>
  <si>
    <t>17,78 mm</t>
  </si>
  <si>
    <t>Grand Vitara</t>
  </si>
  <si>
    <t>98/03</t>
  </si>
  <si>
    <t>Swift</t>
  </si>
  <si>
    <t>2007 / 2011</t>
  </si>
  <si>
    <t>C-2092</t>
  </si>
  <si>
    <t>01/05</t>
  </si>
  <si>
    <t>05/…</t>
  </si>
  <si>
    <t>TOYOTA</t>
  </si>
  <si>
    <t>C-2161</t>
  </si>
  <si>
    <t>Corolla</t>
  </si>
  <si>
    <t>04/08</t>
  </si>
  <si>
    <t>C-2671</t>
  </si>
  <si>
    <t>93/02</t>
  </si>
  <si>
    <t>C-2672</t>
  </si>
  <si>
    <t>Hilux SW4</t>
  </si>
  <si>
    <t>92/05</t>
  </si>
  <si>
    <t>C-2673</t>
  </si>
  <si>
    <t>Hilux Pick Up / Hilux SW4</t>
  </si>
  <si>
    <t>2006/…</t>
  </si>
  <si>
    <t>C-2676</t>
  </si>
  <si>
    <t xml:space="preserve">Hilux Pick-up
Hilux SW4 </t>
  </si>
  <si>
    <t>(01 / 04)
(92 / 01)</t>
  </si>
  <si>
    <t>C-2678</t>
  </si>
  <si>
    <t xml:space="preserve">Corolla </t>
  </si>
  <si>
    <t>(93 / 02)</t>
  </si>
  <si>
    <t>C-3491</t>
  </si>
  <si>
    <r>
      <rPr>
        <b/>
        <sz val="10"/>
        <color indexed="18"/>
        <rFont val="Arial"/>
        <family val="2"/>
      </rPr>
      <t>Hilux</t>
    </r>
    <r>
      <rPr>
        <sz val="10"/>
        <color indexed="18"/>
        <rFont val="Arial"/>
        <family val="2"/>
      </rPr>
      <t xml:space="preserve"> 4x4 </t>
    </r>
    <r>
      <rPr>
        <sz val="9"/>
        <color indexed="18"/>
        <rFont val="Arial"/>
        <family val="2"/>
      </rPr>
      <t>(92/05)</t>
    </r>
    <r>
      <rPr>
        <sz val="10"/>
        <color indexed="18"/>
        <rFont val="Arial"/>
        <family val="2"/>
      </rPr>
      <t xml:space="preserve"> / </t>
    </r>
    <r>
      <rPr>
        <b/>
        <sz val="10"/>
        <color indexed="18"/>
        <rFont val="Arial"/>
        <family val="2"/>
      </rPr>
      <t>SW4</t>
    </r>
    <r>
      <rPr>
        <sz val="10"/>
        <color indexed="18"/>
        <rFont val="Arial"/>
        <family val="2"/>
      </rPr>
      <t xml:space="preserve"> </t>
    </r>
    <r>
      <rPr>
        <sz val="9"/>
        <color indexed="18"/>
        <rFont val="Arial"/>
        <family val="2"/>
      </rPr>
      <t>(92/95)</t>
    </r>
  </si>
  <si>
    <t>C-3534</t>
  </si>
  <si>
    <t>Hilux Pick Up 4x2</t>
  </si>
  <si>
    <t>81/…</t>
  </si>
  <si>
    <t>C-3503</t>
  </si>
  <si>
    <t>C-3517</t>
  </si>
  <si>
    <t>Hilux SW4 (c/ aro 16")</t>
  </si>
  <si>
    <t>00/05</t>
  </si>
  <si>
    <t>C-3483</t>
  </si>
  <si>
    <t>HILUX SW4</t>
  </si>
  <si>
    <t>96/00</t>
  </si>
  <si>
    <t>C-3484</t>
  </si>
  <si>
    <t>C-3485</t>
  </si>
  <si>
    <t>C-3531</t>
  </si>
  <si>
    <t>C-3544</t>
  </si>
  <si>
    <t>Etios</t>
  </si>
  <si>
    <t>2013 / …</t>
  </si>
  <si>
    <t>VOLKSWAGEN</t>
  </si>
  <si>
    <t>C-2018</t>
  </si>
  <si>
    <t>KOMBI</t>
  </si>
  <si>
    <t>C-2009</t>
  </si>
  <si>
    <t xml:space="preserve">Gacel-Carat-Senda Brida Tensa (6 Conx.) </t>
  </si>
  <si>
    <t>81/84</t>
  </si>
  <si>
    <t>C-2000</t>
  </si>
  <si>
    <t>Gacel - Carat - Senda - Gol- Saveiro (4 Conex.)</t>
  </si>
  <si>
    <t>85/97</t>
  </si>
  <si>
    <t>Saveiro 1.6 C/valvulas . 2Conex.Lateral - 2 Conex.Inferior</t>
  </si>
  <si>
    <t>CADY</t>
  </si>
  <si>
    <t>GOLF GLX - GTI</t>
  </si>
  <si>
    <t>POLO CLASSIC</t>
  </si>
  <si>
    <t>C-2003</t>
  </si>
  <si>
    <t>ESCARABAJO ( freno delantero campana circuito simple 11/16" )</t>
  </si>
  <si>
    <t>67/76</t>
  </si>
  <si>
    <t>11/16</t>
  </si>
  <si>
    <t>C-2005</t>
  </si>
  <si>
    <t>ESCARABAJO ( freno delantero a disco circuito simple 3/4" )</t>
  </si>
  <si>
    <t>70/76</t>
  </si>
  <si>
    <t>3/4</t>
  </si>
  <si>
    <t>C-2007</t>
  </si>
  <si>
    <t>ESCARABAJO ( doble circuito 3/4" )</t>
  </si>
  <si>
    <t>77/96</t>
  </si>
  <si>
    <t>C-2058</t>
  </si>
  <si>
    <r>
      <rPr>
        <b/>
        <sz val="10"/>
        <color indexed="18"/>
        <rFont val="Arial"/>
        <family val="2"/>
      </rPr>
      <t>Gol</t>
    </r>
    <r>
      <rPr>
        <sz val="10"/>
        <color indexed="18"/>
        <rFont val="Arial"/>
        <family val="2"/>
      </rPr>
      <t xml:space="preserve"> 2.0 8V - 1.6 - 1.8 S/ABS 
</t>
    </r>
    <r>
      <rPr>
        <b/>
        <sz val="10"/>
        <color indexed="18"/>
        <rFont val="Arial"/>
        <family val="2"/>
      </rPr>
      <t>Saveiro</t>
    </r>
    <r>
      <rPr>
        <sz val="10"/>
        <color indexed="18"/>
        <rFont val="Arial"/>
        <family val="2"/>
      </rPr>
      <t xml:space="preserve"> 98/… S/ABS</t>
    </r>
  </si>
  <si>
    <t>GOLF GL</t>
  </si>
  <si>
    <t>CM 00598</t>
  </si>
  <si>
    <t>Bora - Golf - New Beetle</t>
  </si>
  <si>
    <t>Gol (02/…) - Saveiro (99/…) - Santana (92/06) - Quantum (92/02)</t>
  </si>
  <si>
    <t>C-2160</t>
  </si>
  <si>
    <t>Fox - Crossfox (c/ ABS)</t>
  </si>
  <si>
    <t>C-2173</t>
  </si>
  <si>
    <t>Gol Power (4 salidas)</t>
  </si>
  <si>
    <t xml:space="preserve">Gol Trend (G5) </t>
  </si>
  <si>
    <t>09/12</t>
  </si>
  <si>
    <t>Saveiro</t>
  </si>
  <si>
    <t>10/13</t>
  </si>
  <si>
    <t>Voyage</t>
  </si>
  <si>
    <t>C-2650</t>
  </si>
  <si>
    <t>C-2690</t>
  </si>
  <si>
    <t xml:space="preserve">Amarok </t>
  </si>
  <si>
    <t>... /81</t>
  </si>
  <si>
    <t>C-1021</t>
  </si>
  <si>
    <t>C-1055</t>
  </si>
  <si>
    <t>Quantun 1.8- Gls 2.0 C/valv.       2 Conex.Inferior - 4Conex.Lateral</t>
  </si>
  <si>
    <t>90/…</t>
  </si>
  <si>
    <t>QUANTUM</t>
  </si>
  <si>
    <t>POINTER</t>
  </si>
  <si>
    <t>C-1143</t>
  </si>
  <si>
    <t>GOL 2.0 / 2.0 16V</t>
  </si>
  <si>
    <t>C-1158</t>
  </si>
  <si>
    <t>C-1156</t>
  </si>
  <si>
    <t>C-3350</t>
  </si>
  <si>
    <t>Gacel-Senda-Gol</t>
  </si>
  <si>
    <t>C-3351</t>
  </si>
  <si>
    <t xml:space="preserve">ESCARABAJO 7/8 </t>
  </si>
  <si>
    <t>C-3352</t>
  </si>
  <si>
    <t xml:space="preserve">ESCARABAJO 3/4 </t>
  </si>
  <si>
    <t>Carat-Quantum-Saveiro</t>
  </si>
  <si>
    <t>C-3366</t>
  </si>
  <si>
    <t>KOMBI (nacional)</t>
  </si>
  <si>
    <t>82/…</t>
  </si>
  <si>
    <t>C-3375</t>
  </si>
  <si>
    <t>ESCARABAJO 11/16</t>
  </si>
  <si>
    <t>C-3407</t>
  </si>
  <si>
    <t>ESCARABAJO 3/4</t>
  </si>
  <si>
    <t>57/76</t>
  </si>
  <si>
    <t>C-3440</t>
  </si>
  <si>
    <t>GOLF</t>
  </si>
  <si>
    <t>CR 00825</t>
  </si>
  <si>
    <t>C-3471</t>
  </si>
  <si>
    <t>SAVEIRO</t>
  </si>
  <si>
    <t>C-3527</t>
  </si>
  <si>
    <t>GOL (G5)</t>
  </si>
  <si>
    <t>C-3543</t>
  </si>
  <si>
    <t>2011 / …</t>
  </si>
  <si>
    <t>27,00 mm</t>
  </si>
  <si>
    <t>7-100</t>
  </si>
  <si>
    <t>7-110</t>
  </si>
  <si>
    <t>8-100</t>
  </si>
  <si>
    <t>8-120</t>
  </si>
  <si>
    <t>8-140</t>
  </si>
  <si>
    <t>94/00</t>
  </si>
  <si>
    <t>8-150</t>
  </si>
  <si>
    <t>9-150 OD</t>
  </si>
  <si>
    <t>01/…</t>
  </si>
  <si>
    <t>12-140H</t>
  </si>
  <si>
    <t>14-150</t>
  </si>
  <si>
    <t>91/00</t>
  </si>
  <si>
    <t>14-200</t>
  </si>
  <si>
    <t>91/94</t>
  </si>
  <si>
    <t>14-220</t>
  </si>
  <si>
    <t>16-170</t>
  </si>
  <si>
    <t>91/97</t>
  </si>
  <si>
    <t>16-220</t>
  </si>
  <si>
    <t>24-220</t>
  </si>
  <si>
    <t>24-250</t>
  </si>
  <si>
    <t>35-300</t>
  </si>
  <si>
    <t>C-2651</t>
  </si>
  <si>
    <t>Fox - Crossfox (04/..) Golf 1.6 101cv (99/..)/ Polo (02/..)/ Suran (06/.)</t>
  </si>
  <si>
    <t>94/99</t>
  </si>
  <si>
    <t>89/98</t>
  </si>
  <si>
    <t xml:space="preserve">14-150          </t>
  </si>
  <si>
    <t>91/...</t>
  </si>
  <si>
    <t>14-210</t>
  </si>
  <si>
    <t xml:space="preserve">14-220      </t>
  </si>
  <si>
    <t xml:space="preserve">16-210      </t>
  </si>
  <si>
    <t>C-2657</t>
  </si>
  <si>
    <t>FOX / CROSSFOX GOL (G5) - VOYAGE - (G5) - SAVEIRO (G5) POLO 2002/</t>
  </si>
  <si>
    <t>C-5600</t>
  </si>
  <si>
    <t xml:space="preserve">Gol Gen. I / II   Saveiro </t>
  </si>
  <si>
    <t>C-5604</t>
  </si>
  <si>
    <t>Passat</t>
  </si>
  <si>
    <t>77/88</t>
  </si>
  <si>
    <t>C-5607</t>
  </si>
  <si>
    <t>Kombi</t>
  </si>
  <si>
    <t>76/,,,</t>
  </si>
  <si>
    <t>C-5620</t>
  </si>
  <si>
    <t>Gol (Ger. I) C/Soporte Aluminio</t>
  </si>
  <si>
    <t>96/96</t>
  </si>
  <si>
    <t>vast.larg.</t>
  </si>
  <si>
    <t>Gol (Ger II)</t>
  </si>
  <si>
    <t>Gol (Ger III)</t>
  </si>
  <si>
    <t>Saveiro (Ger I)</t>
  </si>
  <si>
    <t>Saveiro (Ger I y III)</t>
  </si>
  <si>
    <t>Logus</t>
  </si>
  <si>
    <t>Carat</t>
  </si>
  <si>
    <t>87/,,,</t>
  </si>
  <si>
    <t>Quantum</t>
  </si>
  <si>
    <t>92/02</t>
  </si>
  <si>
    <t>Pointer</t>
  </si>
  <si>
    <t>C-5637</t>
  </si>
  <si>
    <t>Golf</t>
  </si>
  <si>
    <t>Polo Classic</t>
  </si>
  <si>
    <t>C-5658</t>
  </si>
  <si>
    <t xml:space="preserve">Gol (G3) MOTOR 1.0/1.6/1.8/2.0  
Gol (G3)  C/ HASTE TIPO "U"  
Saveiro (G2, G3 e G4) </t>
  </si>
  <si>
    <t>00/01
02/05
98/01</t>
  </si>
  <si>
    <t xml:space="preserve">S/ABS </t>
  </si>
  <si>
    <t>C-5650</t>
  </si>
  <si>
    <t xml:space="preserve">Gol Gen II </t>
  </si>
  <si>
    <t>95/00</t>
  </si>
  <si>
    <t>short vast.</t>
  </si>
  <si>
    <t>Saveiro Gen. II y III</t>
  </si>
  <si>
    <t>Senda</t>
  </si>
  <si>
    <t>Gol</t>
  </si>
  <si>
    <t>C-5661</t>
  </si>
  <si>
    <t xml:space="preserve">Gol (G2-G3-G4) / Saveiro </t>
  </si>
  <si>
    <t>2002/…</t>
  </si>
  <si>
    <t>C-5669</t>
  </si>
  <si>
    <t>Gol (G5) - Saveiro (G5)</t>
  </si>
  <si>
    <t>CARAT</t>
  </si>
  <si>
    <t>10-94/...</t>
  </si>
  <si>
    <t>COUNTRY</t>
  </si>
  <si>
    <t>02-96/...</t>
  </si>
  <si>
    <t>GOL 2.0/2.0 16V</t>
  </si>
  <si>
    <t>07-97/...</t>
  </si>
  <si>
    <t>05-82/...</t>
  </si>
  <si>
    <t>84/09-94</t>
  </si>
  <si>
    <t>GACEL</t>
  </si>
  <si>
    <t>GOL 1.0i/1.6i</t>
  </si>
  <si>
    <t>07-95/...</t>
  </si>
  <si>
    <t>GOL 1.8</t>
  </si>
  <si>
    <t>GOL 1.8/2.0</t>
  </si>
  <si>
    <t>84/94</t>
  </si>
  <si>
    <t>GOLF GLM (México)</t>
  </si>
  <si>
    <t>01-96/07-98</t>
  </si>
  <si>
    <t>85/09-94</t>
  </si>
  <si>
    <t>SAVEIRO 1.8</t>
  </si>
  <si>
    <t>90/10-97</t>
  </si>
  <si>
    <t>POINTER GTi</t>
  </si>
  <si>
    <t>GOL 2.0 16V</t>
  </si>
  <si>
    <t>EUROVAN</t>
  </si>
  <si>
    <t>GOLF GLX</t>
  </si>
  <si>
    <t>02-95/07-98</t>
  </si>
  <si>
    <t>GOLF GTi</t>
  </si>
  <si>
    <t>02-94/07-98</t>
  </si>
  <si>
    <t>GOLF 1.6/1.8 turbo 20V</t>
  </si>
  <si>
    <t>08-98/...</t>
  </si>
  <si>
    <t>SHARAN</t>
  </si>
  <si>
    <t>GOLF GL (Alemania)</t>
  </si>
  <si>
    <t>03-95/07-98</t>
  </si>
  <si>
    <t>PASSAT 2.0</t>
  </si>
  <si>
    <t>11-94/07-97</t>
  </si>
  <si>
    <t>PASSAT 1.8</t>
  </si>
  <si>
    <t>04-98/...</t>
  </si>
  <si>
    <t>PASSAT VARIANT 2.0</t>
  </si>
  <si>
    <t>PASSAT VARIANT 1.8</t>
  </si>
  <si>
    <t>POLO CLASSIC 1.8</t>
  </si>
  <si>
    <t>VAN</t>
  </si>
  <si>
    <t>GOL 1.0/1.6/1.7</t>
  </si>
  <si>
    <t>11-96/...</t>
  </si>
  <si>
    <t>12-96/10-97</t>
  </si>
  <si>
    <t>PASSAT 1.8 turbo</t>
  </si>
  <si>
    <t>PASSAT 2.8 V6</t>
  </si>
  <si>
    <t>PASSAT VARIANT 1.8 turbo</t>
  </si>
  <si>
    <t>PASSAT VARIANT 2.8 V6</t>
  </si>
  <si>
    <t>08-95/...</t>
  </si>
  <si>
    <t>GOL (c/ABS)</t>
  </si>
  <si>
    <t>Gol - Saveiro</t>
  </si>
  <si>
    <t>Gol - Quantum - Saveiro</t>
  </si>
  <si>
    <t>95/06</t>
  </si>
  <si>
    <t>Golf - Passat - Polo - Polo Classic</t>
  </si>
  <si>
    <t>LISTA CONTROIL</t>
  </si>
  <si>
    <t>PRECIOS MAS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</si>
</sst>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_-* #,##0.00\ &quot;pta&quot;_-;\-* #,##0.00\ &quot;pta&quot;_-;_-* &quot;-&quot;??\ &quot;pta&quot;_-;_-@_-"/>
    <numFmt numFmtId="166" formatCode="_-* #,##0.00\ _P_t_a_-;\-* #,##0.00\ _P_t_a_-;_-* &quot;-&quot;??\ _P_t_a_-;_-@_-"/>
    <numFmt numFmtId="167" formatCode="#\ ???/???"/>
    <numFmt numFmtId="168" formatCode="_ [$€-2]\ * #,##0.00_ ;_ [$€-2]\ * \-#,##0.00_ ;_ [$€-2]\ * &quot;-&quot;??_ "/>
    <numFmt numFmtId="169" formatCode="_(* #,##0.00_);_(* \(#,##0.00\);_(* &quot;-&quot;??_);_(@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1"/>
      <color indexed="18"/>
      <name val="Arial"/>
      <family val="2"/>
    </font>
    <font>
      <sz val="10"/>
      <color indexed="18"/>
      <name val="Arial Narrow"/>
      <family val="2"/>
    </font>
    <font>
      <b/>
      <sz val="24"/>
      <color indexed="9"/>
      <name val="Arial"/>
      <family val="2"/>
    </font>
    <font>
      <b/>
      <sz val="10"/>
      <color indexed="18"/>
      <name val="Arial "/>
    </font>
    <font>
      <sz val="9"/>
      <color indexed="18"/>
      <name val="Arial"/>
      <family val="2"/>
    </font>
    <font>
      <sz val="9"/>
      <color indexed="9"/>
      <name val="Arial"/>
      <family val="2"/>
    </font>
    <font>
      <sz val="8"/>
      <color indexed="18"/>
      <name val="Arial"/>
      <family val="2"/>
    </font>
    <font>
      <sz val="9"/>
      <name val="Arial"/>
      <family val="2"/>
    </font>
    <font>
      <sz val="9"/>
      <color indexed="18"/>
      <name val="Arial Narrow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4" fillId="0" borderId="0"/>
    <xf numFmtId="0" fontId="19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NumberForma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</cellStyleXfs>
  <cellXfs count="207">
    <xf numFmtId="0" fontId="0" fillId="0" borderId="0" xfId="0"/>
    <xf numFmtId="0" fontId="2" fillId="0" borderId="0" xfId="1"/>
    <xf numFmtId="0" fontId="4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4" fillId="3" borderId="0" xfId="1" applyFont="1" applyFill="1" applyAlignment="1">
      <alignment vertical="center"/>
    </xf>
    <xf numFmtId="0" fontId="4" fillId="3" borderId="0" xfId="1" applyFont="1" applyFill="1" applyAlignment="1">
      <alignment horizontal="left" vertical="center"/>
    </xf>
    <xf numFmtId="0" fontId="4" fillId="3" borderId="0" xfId="1" applyFont="1" applyFill="1" applyAlignment="1">
      <alignment horizontal="center" vertical="center"/>
    </xf>
    <xf numFmtId="166" fontId="4" fillId="3" borderId="0" xfId="6" applyFont="1" applyFill="1" applyAlignment="1">
      <alignment horizontal="center" vertical="center"/>
    </xf>
    <xf numFmtId="166" fontId="4" fillId="0" borderId="0" xfId="6" applyFont="1" applyAlignment="1">
      <alignment horizontal="left" vertical="center"/>
    </xf>
    <xf numFmtId="166" fontId="7" fillId="0" borderId="0" xfId="6" applyFont="1" applyAlignment="1">
      <alignment horizontal="center" vertical="center"/>
    </xf>
    <xf numFmtId="0" fontId="0" fillId="0" borderId="1" xfId="0" applyBorder="1"/>
    <xf numFmtId="0" fontId="8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166" fontId="4" fillId="0" borderId="1" xfId="6" applyFont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Continuous" vertical="center" wrapText="1"/>
    </xf>
    <xf numFmtId="2" fontId="5" fillId="2" borderId="1" xfId="1" applyNumberFormat="1" applyFont="1" applyFill="1" applyBorder="1" applyAlignment="1">
      <alignment vertical="center"/>
    </xf>
    <xf numFmtId="0" fontId="6" fillId="2" borderId="1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 vertical="center"/>
    </xf>
    <xf numFmtId="166" fontId="6" fillId="2" borderId="1" xfId="6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2" fontId="20" fillId="0" borderId="1" xfId="0" applyNumberFormat="1" applyFont="1" applyBorder="1" applyAlignment="1">
      <alignment horizontal="center"/>
    </xf>
    <xf numFmtId="0" fontId="14" fillId="2" borderId="1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vertical="center" wrapText="1"/>
    </xf>
    <xf numFmtId="166" fontId="18" fillId="0" borderId="1" xfId="6" applyFont="1" applyBorder="1" applyAlignment="1">
      <alignment horizontal="right" vertical="center" wrapText="1"/>
    </xf>
    <xf numFmtId="0" fontId="13" fillId="0" borderId="1" xfId="1" applyFont="1" applyBorder="1" applyAlignment="1">
      <alignment vertical="center" wrapText="1"/>
    </xf>
    <xf numFmtId="0" fontId="8" fillId="0" borderId="1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13" fontId="7" fillId="0" borderId="1" xfId="1" applyNumberFormat="1" applyFont="1" applyBorder="1" applyAlignment="1">
      <alignment horizontal="center" vertical="center"/>
    </xf>
    <xf numFmtId="2" fontId="7" fillId="0" borderId="1" xfId="1" applyNumberFormat="1" applyFont="1" applyBorder="1" applyAlignment="1">
      <alignment horizontal="center" vertical="center"/>
    </xf>
    <xf numFmtId="166" fontId="7" fillId="0" borderId="1" xfId="6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166" fontId="18" fillId="0" borderId="1" xfId="6" applyFont="1" applyBorder="1" applyAlignment="1">
      <alignment vertical="center" wrapText="1"/>
    </xf>
    <xf numFmtId="166" fontId="18" fillId="0" borderId="1" xfId="6" applyFont="1" applyFill="1" applyBorder="1" applyAlignment="1">
      <alignment horizontal="right" vertical="center" wrapText="1"/>
    </xf>
    <xf numFmtId="0" fontId="8" fillId="0" borderId="1" xfId="1" applyFont="1" applyFill="1" applyBorder="1" applyAlignment="1">
      <alignment horizontal="left" vertical="center"/>
    </xf>
    <xf numFmtId="0" fontId="8" fillId="5" borderId="1" xfId="1" applyFont="1" applyFill="1" applyBorder="1" applyAlignment="1">
      <alignment vertical="center"/>
    </xf>
    <xf numFmtId="166" fontId="8" fillId="5" borderId="1" xfId="6" applyFont="1" applyFill="1" applyBorder="1" applyAlignment="1">
      <alignment vertical="center"/>
    </xf>
    <xf numFmtId="0" fontId="5" fillId="2" borderId="1" xfId="1" applyFont="1" applyFill="1" applyBorder="1" applyAlignment="1">
      <alignment vertical="center"/>
    </xf>
    <xf numFmtId="2" fontId="8" fillId="0" borderId="1" xfId="1" applyNumberFormat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center" vertical="center"/>
    </xf>
    <xf numFmtId="13" fontId="7" fillId="0" borderId="1" xfId="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vertical="center"/>
    </xf>
    <xf numFmtId="49" fontId="13" fillId="0" borderId="1" xfId="1" applyNumberFormat="1" applyFont="1" applyFill="1" applyBorder="1" applyAlignment="1">
      <alignment horizontal="center" vertical="center"/>
    </xf>
    <xf numFmtId="12" fontId="7" fillId="0" borderId="1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vertical="center" wrapText="1"/>
    </xf>
    <xf numFmtId="16" fontId="7" fillId="0" borderId="1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left" vertical="center" wrapText="1"/>
    </xf>
    <xf numFmtId="13" fontId="6" fillId="2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2" fontId="18" fillId="0" borderId="1" xfId="1" applyNumberFormat="1" applyFont="1" applyBorder="1" applyAlignment="1">
      <alignment horizontal="right" vertical="center" wrapText="1"/>
    </xf>
    <xf numFmtId="0" fontId="7" fillId="0" borderId="1" xfId="1" applyFont="1" applyFill="1" applyBorder="1" applyAlignment="1">
      <alignment horizontal="left" vertical="center"/>
    </xf>
    <xf numFmtId="2" fontId="18" fillId="0" borderId="1" xfId="1" applyNumberFormat="1" applyFont="1" applyFill="1" applyBorder="1" applyAlignment="1">
      <alignment horizontal="right" vertical="center" wrapText="1"/>
    </xf>
    <xf numFmtId="2" fontId="18" fillId="0" borderId="1" xfId="6" applyNumberFormat="1" applyFont="1" applyFill="1" applyBorder="1" applyAlignment="1">
      <alignment horizontal="right" vertical="center" wrapText="1"/>
    </xf>
    <xf numFmtId="13" fontId="13" fillId="0" borderId="1" xfId="1" applyNumberFormat="1" applyFont="1" applyFill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center"/>
    </xf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2" fontId="18" fillId="0" borderId="1" xfId="1" applyNumberFormat="1" applyFont="1" applyFill="1" applyBorder="1" applyAlignment="1">
      <alignment horizontal="center" vertical="center"/>
    </xf>
    <xf numFmtId="2" fontId="8" fillId="3" borderId="1" xfId="1" applyNumberFormat="1" applyFont="1" applyFill="1" applyBorder="1" applyAlignment="1">
      <alignment vertical="center"/>
    </xf>
    <xf numFmtId="0" fontId="7" fillId="3" borderId="1" xfId="1" applyFont="1" applyFill="1" applyBorder="1" applyAlignment="1">
      <alignment vertical="center" wrapText="1"/>
    </xf>
    <xf numFmtId="0" fontId="7" fillId="3" borderId="1" xfId="1" applyFont="1" applyFill="1" applyBorder="1" applyAlignment="1">
      <alignment horizontal="center" vertical="center"/>
    </xf>
    <xf numFmtId="2" fontId="7" fillId="3" borderId="1" xfId="1" applyNumberFormat="1" applyFont="1" applyFill="1" applyBorder="1" applyAlignment="1">
      <alignment horizontal="center" vertical="center"/>
    </xf>
    <xf numFmtId="13" fontId="7" fillId="3" borderId="1" xfId="1" applyNumberFormat="1" applyFont="1" applyFill="1" applyBorder="1" applyAlignment="1">
      <alignment horizontal="center" vertical="center"/>
    </xf>
    <xf numFmtId="166" fontId="7" fillId="3" borderId="1" xfId="6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" fontId="13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13" fontId="4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left" vertical="center"/>
    </xf>
    <xf numFmtId="0" fontId="16" fillId="0" borderId="1" xfId="1" applyFont="1" applyBorder="1" applyAlignment="1">
      <alignment horizontal="left" vertical="center"/>
    </xf>
    <xf numFmtId="1" fontId="18" fillId="0" borderId="1" xfId="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/>
    </xf>
    <xf numFmtId="1" fontId="7" fillId="0" borderId="1" xfId="1" applyNumberFormat="1" applyFont="1" applyBorder="1" applyAlignment="1">
      <alignment horizontal="center" vertical="center"/>
    </xf>
    <xf numFmtId="2" fontId="13" fillId="0" borderId="1" xfId="1" applyNumberFormat="1" applyFont="1" applyBorder="1" applyAlignment="1">
      <alignment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vertical="center"/>
    </xf>
    <xf numFmtId="0" fontId="8" fillId="0" borderId="1" xfId="1" applyFont="1" applyBorder="1" applyAlignment="1">
      <alignment horizontal="left" vertical="center"/>
    </xf>
    <xf numFmtId="0" fontId="7" fillId="0" borderId="1" xfId="1" applyNumberFormat="1" applyFont="1" applyFill="1" applyBorder="1" applyAlignment="1">
      <alignment horizontal="center" vertical="center"/>
    </xf>
    <xf numFmtId="0" fontId="3" fillId="0" borderId="1" xfId="1" applyFont="1" applyBorder="1" applyAlignment="1"/>
    <xf numFmtId="0" fontId="4" fillId="0" borderId="1" xfId="1" applyFont="1" applyBorder="1" applyAlignment="1">
      <alignment vertical="center"/>
    </xf>
    <xf numFmtId="0" fontId="4" fillId="0" borderId="1" xfId="1" applyFont="1" applyBorder="1" applyAlignment="1">
      <alignment horizontal="center"/>
    </xf>
    <xf numFmtId="166" fontId="4" fillId="0" borderId="1" xfId="6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16" fontId="7" fillId="0" borderId="1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166" fontId="18" fillId="0" borderId="1" xfId="6" applyNumberFormat="1" applyFont="1" applyBorder="1" applyAlignment="1">
      <alignment horizontal="right" vertical="center" wrapText="1"/>
    </xf>
    <xf numFmtId="166" fontId="18" fillId="0" borderId="1" xfId="1" applyNumberFormat="1" applyFont="1" applyBorder="1" applyAlignment="1">
      <alignment horizontal="right" vertical="center" wrapText="1"/>
    </xf>
    <xf numFmtId="0" fontId="9" fillId="2" borderId="1" xfId="1" applyFont="1" applyFill="1" applyBorder="1" applyAlignment="1">
      <alignment horizontal="left" vertical="center"/>
    </xf>
    <xf numFmtId="0" fontId="9" fillId="2" borderId="1" xfId="1" applyFont="1" applyFill="1" applyBorder="1" applyAlignment="1">
      <alignment horizontal="center" vertical="center"/>
    </xf>
    <xf numFmtId="166" fontId="9" fillId="2" borderId="1" xfId="6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49" fontId="10" fillId="0" borderId="1" xfId="1" applyNumberFormat="1" applyFont="1" applyFill="1" applyBorder="1" applyAlignment="1">
      <alignment vertical="center"/>
    </xf>
    <xf numFmtId="0" fontId="10" fillId="0" borderId="1" xfId="1" applyFont="1" applyFill="1" applyBorder="1" applyAlignment="1">
      <alignment horizontal="center" vertical="center"/>
    </xf>
    <xf numFmtId="49" fontId="17" fillId="0" borderId="1" xfId="1" applyNumberFormat="1" applyFont="1" applyFill="1" applyBorder="1" applyAlignment="1">
      <alignment horizontal="center" vertical="center"/>
    </xf>
    <xf numFmtId="13" fontId="10" fillId="0" borderId="1" xfId="1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6" fontId="7" fillId="0" borderId="1" xfId="1" applyNumberFormat="1" applyFont="1" applyBorder="1" applyAlignment="1">
      <alignment horizontal="center" vertical="center" wrapText="1"/>
    </xf>
    <xf numFmtId="167" fontId="7" fillId="0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166" fontId="18" fillId="0" borderId="1" xfId="6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166" fontId="13" fillId="0" borderId="1" xfId="6" applyFont="1" applyBorder="1" applyAlignment="1">
      <alignment horizontal="center" vertical="center"/>
    </xf>
    <xf numFmtId="0" fontId="2" fillId="0" borderId="1" xfId="1" applyBorder="1"/>
    <xf numFmtId="166" fontId="4" fillId="0" borderId="1" xfId="6" applyFont="1" applyBorder="1" applyAlignment="1">
      <alignment horizontal="left" vertic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4" fillId="0" borderId="1" xfId="1" applyFont="1" applyBorder="1"/>
    <xf numFmtId="166" fontId="4" fillId="0" borderId="1" xfId="6" applyFont="1" applyBorder="1" applyAlignment="1">
      <alignment horizontal="center"/>
    </xf>
    <xf numFmtId="0" fontId="6" fillId="2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 applyAlignment="1">
      <alignment vertical="center" wrapText="1"/>
    </xf>
    <xf numFmtId="166" fontId="13" fillId="0" borderId="1" xfId="6" applyFont="1" applyFill="1" applyBorder="1" applyAlignment="1">
      <alignment horizontal="center" vertical="center"/>
    </xf>
    <xf numFmtId="16" fontId="7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Border="1"/>
    <xf numFmtId="166" fontId="7" fillId="0" borderId="1" xfId="6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top"/>
    </xf>
    <xf numFmtId="2" fontId="13" fillId="0" borderId="1" xfId="1" applyNumberFormat="1" applyFont="1" applyFill="1" applyBorder="1" applyAlignment="1">
      <alignment horizontal="center" vertical="top"/>
    </xf>
    <xf numFmtId="13" fontId="7" fillId="0" borderId="1" xfId="1" applyNumberFormat="1" applyFont="1" applyFill="1" applyBorder="1" applyAlignment="1">
      <alignment horizontal="center" vertical="top"/>
    </xf>
    <xf numFmtId="0" fontId="13" fillId="0" borderId="1" xfId="1" applyFont="1" applyFill="1" applyBorder="1" applyAlignment="1">
      <alignment horizontal="center" vertical="top"/>
    </xf>
    <xf numFmtId="13" fontId="7" fillId="0" borderId="1" xfId="1" applyNumberFormat="1" applyFont="1" applyFill="1" applyBorder="1" applyAlignment="1">
      <alignment horizontal="center" vertical="center" wrapText="1"/>
    </xf>
    <xf numFmtId="2" fontId="8" fillId="0" borderId="1" xfId="1" applyNumberFormat="1" applyFont="1" applyFill="1" applyBorder="1" applyAlignment="1">
      <alignment vertical="center"/>
    </xf>
    <xf numFmtId="0" fontId="7" fillId="0" borderId="1" xfId="1" applyFont="1" applyFill="1" applyBorder="1" applyAlignment="1">
      <alignment horizontal="center"/>
    </xf>
    <xf numFmtId="2" fontId="8" fillId="0" borderId="1" xfId="1" applyNumberFormat="1" applyFont="1" applyFill="1" applyBorder="1" applyAlignment="1">
      <alignment horizontal="center" vertical="center"/>
    </xf>
    <xf numFmtId="166" fontId="8" fillId="0" borderId="1" xfId="6" applyFont="1" applyFill="1" applyBorder="1" applyAlignment="1">
      <alignment horizontal="center" vertical="center"/>
    </xf>
    <xf numFmtId="166" fontId="18" fillId="0" borderId="1" xfId="6" applyFont="1" applyFill="1" applyBorder="1" applyAlignment="1">
      <alignment horizontal="right" vertical="top" wrapText="1"/>
    </xf>
    <xf numFmtId="0" fontId="7" fillId="0" borderId="1" xfId="1" applyFont="1" applyBorder="1" applyAlignment="1">
      <alignment horizontal="center" vertical="top"/>
    </xf>
    <xf numFmtId="2" fontId="13" fillId="0" borderId="1" xfId="1" applyNumberFormat="1" applyFont="1" applyBorder="1" applyAlignment="1">
      <alignment horizontal="center" vertical="top"/>
    </xf>
    <xf numFmtId="1" fontId="7" fillId="0" borderId="1" xfId="1" applyNumberFormat="1" applyFont="1" applyBorder="1" applyAlignment="1">
      <alignment horizontal="center" vertical="top"/>
    </xf>
    <xf numFmtId="2" fontId="7" fillId="0" borderId="1" xfId="1" applyNumberFormat="1" applyFont="1" applyBorder="1" applyAlignment="1">
      <alignment horizontal="center" vertical="top"/>
    </xf>
    <xf numFmtId="166" fontId="7" fillId="0" borderId="1" xfId="6" applyFont="1" applyBorder="1" applyAlignment="1">
      <alignment horizontal="center" vertical="top"/>
    </xf>
    <xf numFmtId="0" fontId="13" fillId="0" borderId="1" xfId="1" applyFont="1" applyBorder="1" applyAlignment="1">
      <alignment horizontal="center" vertical="top"/>
    </xf>
    <xf numFmtId="16" fontId="7" fillId="0" borderId="1" xfId="1" applyNumberFormat="1" applyFont="1" applyBorder="1" applyAlignment="1">
      <alignment horizontal="center" vertical="top"/>
    </xf>
    <xf numFmtId="49" fontId="7" fillId="0" borderId="1" xfId="1" applyNumberFormat="1" applyFont="1" applyBorder="1" applyAlignment="1">
      <alignment horizontal="center" vertical="top"/>
    </xf>
    <xf numFmtId="13" fontId="7" fillId="0" borderId="1" xfId="1" applyNumberFormat="1" applyFont="1" applyBorder="1" applyAlignment="1">
      <alignment horizontal="center" vertical="top"/>
    </xf>
    <xf numFmtId="1" fontId="7" fillId="0" borderId="1" xfId="1" applyNumberFormat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left" vertical="center" wrapText="1"/>
    </xf>
    <xf numFmtId="0" fontId="2" fillId="0" borderId="1" xfId="1" applyBorder="1" applyAlignment="1">
      <alignment horizontal="center" vertical="center"/>
    </xf>
    <xf numFmtId="0" fontId="21" fillId="6" borderId="0" xfId="1" applyFont="1" applyFill="1" applyAlignment="1">
      <alignment vertical="center"/>
    </xf>
    <xf numFmtId="0" fontId="4" fillId="6" borderId="0" xfId="1" applyFont="1" applyFill="1" applyAlignment="1">
      <alignment horizontal="left" vertical="center"/>
    </xf>
    <xf numFmtId="14" fontId="20" fillId="6" borderId="0" xfId="0" applyNumberFormat="1" applyFont="1" applyFill="1" applyAlignment="1">
      <alignment horizontal="center"/>
    </xf>
    <xf numFmtId="2" fontId="8" fillId="0" borderId="1" xfId="1" applyNumberFormat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/>
    </xf>
    <xf numFmtId="0" fontId="13" fillId="0" borderId="1" xfId="1" applyFont="1" applyFill="1" applyBorder="1" applyAlignment="1">
      <alignment horizontal="center" vertical="center"/>
    </xf>
    <xf numFmtId="0" fontId="2" fillId="0" borderId="1" xfId="1" applyBorder="1" applyAlignment="1">
      <alignment horizontal="left" vertical="center"/>
    </xf>
    <xf numFmtId="0" fontId="8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Fill="1" applyBorder="1" applyAlignment="1">
      <alignment vertical="center" wrapText="1"/>
    </xf>
    <xf numFmtId="12" fontId="7" fillId="0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49" fontId="13" fillId="0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13" fontId="7" fillId="0" borderId="1" xfId="1" applyNumberFormat="1" applyFont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center" vertical="center"/>
    </xf>
    <xf numFmtId="13" fontId="7" fillId="0" borderId="1" xfId="1" applyNumberFormat="1" applyFont="1" applyFill="1" applyBorder="1" applyAlignment="1">
      <alignment horizontal="center" vertical="center"/>
    </xf>
    <xf numFmtId="1" fontId="18" fillId="0" borderId="1" xfId="1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0" fontId="2" fillId="0" borderId="1" xfId="1" applyFill="1" applyBorder="1" applyAlignment="1">
      <alignment horizontal="left" vertical="center"/>
    </xf>
    <xf numFmtId="0" fontId="2" fillId="0" borderId="1" xfId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/>
    </xf>
    <xf numFmtId="1" fontId="13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/>
    </xf>
    <xf numFmtId="2" fontId="13" fillId="0" borderId="1" xfId="1" applyNumberFormat="1" applyFont="1" applyBorder="1" applyAlignment="1">
      <alignment horizontal="center" vertical="center"/>
    </xf>
    <xf numFmtId="0" fontId="7" fillId="0" borderId="1" xfId="1" applyNumberFormat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top"/>
    </xf>
    <xf numFmtId="2" fontId="15" fillId="0" borderId="1" xfId="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 vertical="center"/>
    </xf>
    <xf numFmtId="13" fontId="10" fillId="0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66" fontId="18" fillId="0" borderId="1" xfId="6" applyFont="1" applyBorder="1" applyAlignment="1">
      <alignment horizontal="right" vertical="center" wrapText="1"/>
    </xf>
    <xf numFmtId="2" fontId="18" fillId="0" borderId="1" xfId="1" applyNumberFormat="1" applyFont="1" applyBorder="1" applyAlignment="1">
      <alignment horizontal="right" vertical="center" wrapText="1"/>
    </xf>
    <xf numFmtId="166" fontId="18" fillId="0" borderId="1" xfId="6" applyFont="1" applyFill="1" applyBorder="1" applyAlignment="1">
      <alignment horizontal="right" vertical="center" wrapText="1"/>
    </xf>
    <xf numFmtId="166" fontId="8" fillId="0" borderId="1" xfId="6" applyFont="1" applyBorder="1" applyAlignment="1">
      <alignment horizontal="center" vertical="center" wrapText="1"/>
    </xf>
    <xf numFmtId="4" fontId="18" fillId="0" borderId="1" xfId="1" applyNumberFormat="1" applyFont="1" applyFill="1" applyBorder="1" applyAlignment="1">
      <alignment horizontal="right" vertical="center"/>
    </xf>
    <xf numFmtId="166" fontId="18" fillId="0" borderId="1" xfId="6" applyFont="1" applyBorder="1" applyAlignment="1">
      <alignment horizontal="center" vertical="center" wrapText="1"/>
    </xf>
    <xf numFmtId="2" fontId="18" fillId="0" borderId="1" xfId="1" applyNumberFormat="1" applyFont="1" applyBorder="1" applyAlignment="1">
      <alignment horizontal="right" vertical="center"/>
    </xf>
    <xf numFmtId="2" fontId="18" fillId="0" borderId="1" xfId="6" applyNumberFormat="1" applyFont="1" applyFill="1" applyBorder="1" applyAlignment="1">
      <alignment horizontal="right" vertical="center" wrapText="1"/>
    </xf>
    <xf numFmtId="0" fontId="21" fillId="6" borderId="0" xfId="1" applyFont="1" applyFill="1"/>
  </cellXfs>
  <cellStyles count="22">
    <cellStyle name="1991-" xfId="2"/>
    <cellStyle name="Estilo 1" xfId="3"/>
    <cellStyle name="Euro" xfId="4"/>
    <cellStyle name="Euro 2" xfId="5"/>
    <cellStyle name="Millares 2" xfId="7"/>
    <cellStyle name="Millares 3" xfId="8"/>
    <cellStyle name="Millares 4" xfId="6"/>
    <cellStyle name="Moneda 2" xfId="10"/>
    <cellStyle name="Moneda 3" xfId="11"/>
    <cellStyle name="Moneda 4" xfId="9"/>
    <cellStyle name="Normal" xfId="0" builtinId="0"/>
    <cellStyle name="Normal 2" xfId="12"/>
    <cellStyle name="Normal 3" xfId="13"/>
    <cellStyle name="Normal 4" xfId="1"/>
    <cellStyle name="Normale_Foglio2" xfId="14"/>
    <cellStyle name="Porcentagem 2" xfId="15"/>
    <cellStyle name="Porcentaje 2" xfId="16"/>
    <cellStyle name="Porcentaje 2 2" xfId="17"/>
    <cellStyle name="Separador de milhares 2" xfId="18"/>
    <cellStyle name="Separador de milhares 2 2" xfId="19"/>
    <cellStyle name="Separador de milhares 3" xfId="20"/>
    <cellStyle name="常规_IDENTIFY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2910840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76200"/>
          <a:ext cx="3703320" cy="838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701040</xdr:colOff>
      <xdr:row>1</xdr:row>
      <xdr:rowOff>83820</xdr:rowOff>
    </xdr:from>
    <xdr:to>
      <xdr:col>7</xdr:col>
      <xdr:colOff>236220</xdr:colOff>
      <xdr:row>5</xdr:row>
      <xdr:rowOff>38100</xdr:rowOff>
    </xdr:to>
    <xdr:pic>
      <xdr:nvPicPr>
        <xdr:cNvPr id="4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560" y="266700"/>
          <a:ext cx="19126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873"/>
  <sheetViews>
    <sheetView tabSelected="1" workbookViewId="0">
      <selection activeCell="P8" sqref="P8"/>
    </sheetView>
  </sheetViews>
  <sheetFormatPr baseColWidth="10" defaultRowHeight="14.4"/>
  <cols>
    <col min="2" max="2" width="42.6640625" bestFit="1" customWidth="1"/>
    <col min="8" max="8" width="11" customWidth="1"/>
    <col min="9" max="10" width="11.5546875" hidden="1" customWidth="1"/>
  </cols>
  <sheetData>
    <row r="4" spans="1:11">
      <c r="A4" s="6"/>
      <c r="B4" s="7"/>
      <c r="C4" s="8"/>
      <c r="D4" s="8"/>
      <c r="E4" s="8"/>
      <c r="F4" s="8"/>
      <c r="G4" s="8"/>
      <c r="H4" s="8"/>
      <c r="I4" s="9"/>
    </row>
    <row r="5" spans="1:11">
      <c r="A5" s="6"/>
      <c r="B5" s="7"/>
      <c r="C5" s="8"/>
      <c r="D5" s="8"/>
      <c r="E5" s="8"/>
      <c r="F5" s="8"/>
      <c r="G5" s="8"/>
      <c r="H5" s="8"/>
      <c r="I5" s="9"/>
    </row>
    <row r="6" spans="1:11">
      <c r="A6" s="6"/>
      <c r="B6" s="7"/>
      <c r="C6" s="8"/>
      <c r="D6" s="8"/>
      <c r="E6" s="8"/>
      <c r="F6" s="8"/>
      <c r="G6" s="8"/>
      <c r="H6" s="8"/>
      <c r="I6" s="9"/>
    </row>
    <row r="7" spans="1:11" ht="21">
      <c r="A7" s="155" t="s">
        <v>1325</v>
      </c>
      <c r="B7" s="156"/>
      <c r="C7" s="8"/>
      <c r="D7" s="8"/>
      <c r="E7" s="8"/>
      <c r="F7" s="8"/>
      <c r="G7" s="8"/>
      <c r="H7" s="8"/>
      <c r="I7" s="9"/>
      <c r="J7" s="157">
        <v>43435</v>
      </c>
      <c r="K7" s="157">
        <v>43556</v>
      </c>
    </row>
    <row r="8" spans="1:11">
      <c r="A8" s="6"/>
      <c r="B8" s="7"/>
      <c r="C8" s="8"/>
      <c r="D8" s="8"/>
      <c r="E8" s="8"/>
      <c r="F8" s="8"/>
      <c r="G8" s="8"/>
      <c r="H8" s="8"/>
      <c r="I8" s="9"/>
    </row>
    <row r="9" spans="1:11" ht="14.4" customHeight="1">
      <c r="A9" s="171" t="s">
        <v>0</v>
      </c>
      <c r="B9" s="171" t="s">
        <v>1</v>
      </c>
      <c r="C9" s="171" t="s">
        <v>2</v>
      </c>
      <c r="D9" s="171" t="s">
        <v>3</v>
      </c>
      <c r="E9" s="171" t="s">
        <v>4</v>
      </c>
      <c r="F9" s="171" t="s">
        <v>5</v>
      </c>
      <c r="G9" s="172" t="s">
        <v>6</v>
      </c>
      <c r="H9" s="172"/>
      <c r="I9" s="12"/>
      <c r="K9" s="201" t="s">
        <v>7</v>
      </c>
    </row>
    <row r="10" spans="1:11" ht="20.399999999999999" customHeight="1">
      <c r="A10" s="171"/>
      <c r="B10" s="171"/>
      <c r="C10" s="171"/>
      <c r="D10" s="171"/>
      <c r="E10" s="171"/>
      <c r="F10" s="171"/>
      <c r="G10" s="13" t="s">
        <v>8</v>
      </c>
      <c r="H10" s="13" t="s">
        <v>9</v>
      </c>
      <c r="I10" s="12"/>
      <c r="K10" s="201"/>
    </row>
    <row r="11" spans="1:11">
      <c r="A11" s="14"/>
      <c r="B11" s="14"/>
      <c r="C11" s="14"/>
      <c r="D11" s="14"/>
      <c r="E11" s="14"/>
      <c r="F11" s="14"/>
      <c r="G11" s="14"/>
      <c r="H11" s="14"/>
      <c r="I11" s="15"/>
      <c r="J11" s="12"/>
      <c r="K11" s="12"/>
    </row>
    <row r="12" spans="1:11" ht="30">
      <c r="A12" s="16" t="s">
        <v>10</v>
      </c>
      <c r="B12" s="16"/>
      <c r="C12" s="16"/>
      <c r="D12" s="16"/>
      <c r="E12" s="16"/>
      <c r="F12" s="16"/>
      <c r="G12" s="16"/>
      <c r="H12" s="16"/>
      <c r="I12" s="16"/>
      <c r="J12" s="12"/>
      <c r="K12" s="12"/>
    </row>
    <row r="13" spans="1:11">
      <c r="A13" s="17" t="s">
        <v>11</v>
      </c>
      <c r="B13" s="18"/>
      <c r="C13" s="19"/>
      <c r="D13" s="19"/>
      <c r="E13" s="19"/>
      <c r="F13" s="19"/>
      <c r="G13" s="19"/>
      <c r="H13" s="19"/>
      <c r="I13" s="20"/>
      <c r="J13" s="12"/>
      <c r="K13" s="12"/>
    </row>
    <row r="14" spans="1:11" ht="26.4" customHeight="1">
      <c r="A14" s="173" t="s">
        <v>12</v>
      </c>
      <c r="B14" s="21" t="s">
        <v>13</v>
      </c>
      <c r="C14" s="169" t="s">
        <v>14</v>
      </c>
      <c r="D14" s="169" t="s">
        <v>15</v>
      </c>
      <c r="E14" s="168"/>
      <c r="F14" s="169" t="s">
        <v>16</v>
      </c>
      <c r="G14" s="162" t="s">
        <v>17</v>
      </c>
      <c r="H14" s="168">
        <v>68001</v>
      </c>
      <c r="I14" s="198">
        <v>1643.44</v>
      </c>
      <c r="J14" s="22">
        <f>PRODUCT(I14+I14*0.04)</f>
        <v>1709.1776</v>
      </c>
      <c r="K14" s="22">
        <f>PRODUCT(J14+J14*0.09)</f>
        <v>1863.003584</v>
      </c>
    </row>
    <row r="15" spans="1:11" ht="26.4" customHeight="1">
      <c r="A15" s="173"/>
      <c r="B15" s="21" t="s">
        <v>18</v>
      </c>
      <c r="C15" s="169"/>
      <c r="D15" s="169"/>
      <c r="E15" s="168"/>
      <c r="F15" s="169"/>
      <c r="G15" s="162"/>
      <c r="H15" s="168"/>
      <c r="I15" s="198" t="e">
        <v>#N/A</v>
      </c>
      <c r="J15" s="22"/>
      <c r="K15" s="22">
        <f t="shared" ref="K15:K78" si="0">PRODUCT(J15+J15*0.09)</f>
        <v>0</v>
      </c>
    </row>
    <row r="16" spans="1:11" ht="15.6">
      <c r="A16" s="17" t="s">
        <v>19</v>
      </c>
      <c r="B16" s="18"/>
      <c r="C16" s="19"/>
      <c r="D16" s="19"/>
      <c r="E16" s="23"/>
      <c r="F16" s="19"/>
      <c r="G16" s="19"/>
      <c r="H16" s="19"/>
      <c r="I16" s="20"/>
      <c r="J16" s="22"/>
      <c r="K16" s="22">
        <f t="shared" si="0"/>
        <v>0</v>
      </c>
    </row>
    <row r="17" spans="1:11" ht="15.6">
      <c r="A17" s="174" t="s">
        <v>20</v>
      </c>
      <c r="B17" s="21" t="s">
        <v>21</v>
      </c>
      <c r="C17" s="24" t="s">
        <v>22</v>
      </c>
      <c r="D17" s="24" t="s">
        <v>23</v>
      </c>
      <c r="E17" s="25"/>
      <c r="F17" s="24" t="s">
        <v>24</v>
      </c>
      <c r="G17" s="25"/>
      <c r="H17" s="25"/>
      <c r="I17" s="198">
        <v>1220</v>
      </c>
      <c r="J17" s="22">
        <f t="shared" ref="J17:J78" si="1">PRODUCT(I17+I17*0.04)</f>
        <v>1268.8</v>
      </c>
      <c r="K17" s="22">
        <f t="shared" si="0"/>
        <v>1382.992</v>
      </c>
    </row>
    <row r="18" spans="1:11" ht="15.6">
      <c r="A18" s="174"/>
      <c r="B18" s="21">
        <v>6000</v>
      </c>
      <c r="C18" s="24" t="s">
        <v>25</v>
      </c>
      <c r="D18" s="24" t="s">
        <v>23</v>
      </c>
      <c r="E18" s="25"/>
      <c r="F18" s="24" t="s">
        <v>24</v>
      </c>
      <c r="G18" s="25"/>
      <c r="H18" s="25"/>
      <c r="I18" s="198" t="e">
        <v>#N/A</v>
      </c>
      <c r="J18" s="22"/>
      <c r="K18" s="22">
        <f t="shared" si="0"/>
        <v>0</v>
      </c>
    </row>
    <row r="19" spans="1:11" ht="15.6">
      <c r="A19" s="174"/>
      <c r="B19" s="21" t="s">
        <v>26</v>
      </c>
      <c r="C19" s="24" t="s">
        <v>27</v>
      </c>
      <c r="D19" s="24" t="s">
        <v>23</v>
      </c>
      <c r="E19" s="25"/>
      <c r="F19" s="24" t="s">
        <v>24</v>
      </c>
      <c r="G19" s="25"/>
      <c r="H19" s="25"/>
      <c r="I19" s="198" t="e">
        <v>#N/A</v>
      </c>
      <c r="J19" s="22"/>
      <c r="K19" s="22">
        <f t="shared" si="0"/>
        <v>0</v>
      </c>
    </row>
    <row r="20" spans="1:11" ht="15.6">
      <c r="A20" s="174"/>
      <c r="B20" s="21">
        <v>8500</v>
      </c>
      <c r="C20" s="24" t="s">
        <v>28</v>
      </c>
      <c r="D20" s="24" t="s">
        <v>23</v>
      </c>
      <c r="E20" s="25"/>
      <c r="F20" s="24" t="s">
        <v>24</v>
      </c>
      <c r="G20" s="25"/>
      <c r="H20" s="25"/>
      <c r="I20" s="198" t="e">
        <v>#N/A</v>
      </c>
      <c r="J20" s="22"/>
      <c r="K20" s="22">
        <f t="shared" si="0"/>
        <v>0</v>
      </c>
    </row>
    <row r="21" spans="1:11" ht="15.6">
      <c r="A21" s="174"/>
      <c r="B21" s="21" t="s">
        <v>29</v>
      </c>
      <c r="C21" s="24" t="s">
        <v>30</v>
      </c>
      <c r="D21" s="24" t="s">
        <v>23</v>
      </c>
      <c r="E21" s="25"/>
      <c r="F21" s="24" t="s">
        <v>24</v>
      </c>
      <c r="G21" s="25"/>
      <c r="H21" s="25"/>
      <c r="I21" s="198" t="e">
        <v>#N/A</v>
      </c>
      <c r="J21" s="22"/>
      <c r="K21" s="22">
        <f t="shared" si="0"/>
        <v>0</v>
      </c>
    </row>
    <row r="22" spans="1:11" ht="15.6">
      <c r="A22" s="174"/>
      <c r="B22" s="21" t="s">
        <v>31</v>
      </c>
      <c r="C22" s="24" t="s">
        <v>32</v>
      </c>
      <c r="D22" s="24" t="s">
        <v>23</v>
      </c>
      <c r="E22" s="25"/>
      <c r="F22" s="24" t="s">
        <v>24</v>
      </c>
      <c r="G22" s="25"/>
      <c r="H22" s="25"/>
      <c r="I22" s="198" t="e">
        <v>#N/A</v>
      </c>
      <c r="J22" s="22"/>
      <c r="K22" s="22">
        <f t="shared" si="0"/>
        <v>0</v>
      </c>
    </row>
    <row r="23" spans="1:11" ht="39.6" customHeight="1">
      <c r="A23" s="174"/>
      <c r="B23" s="21" t="s">
        <v>33</v>
      </c>
      <c r="C23" s="24" t="s">
        <v>34</v>
      </c>
      <c r="D23" s="24" t="s">
        <v>23</v>
      </c>
      <c r="E23" s="25"/>
      <c r="F23" s="24" t="s">
        <v>24</v>
      </c>
      <c r="G23" s="25"/>
      <c r="H23" s="25"/>
      <c r="I23" s="198" t="e">
        <v>#N/A</v>
      </c>
      <c r="J23" s="22"/>
      <c r="K23" s="22">
        <f t="shared" si="0"/>
        <v>0</v>
      </c>
    </row>
    <row r="24" spans="1:11" ht="39.6" customHeight="1">
      <c r="A24" s="174"/>
      <c r="B24" s="21" t="s">
        <v>35</v>
      </c>
      <c r="C24" s="24" t="s">
        <v>30</v>
      </c>
      <c r="D24" s="24" t="s">
        <v>23</v>
      </c>
      <c r="E24" s="25"/>
      <c r="F24" s="24" t="s">
        <v>24</v>
      </c>
      <c r="G24" s="25"/>
      <c r="H24" s="25"/>
      <c r="I24" s="198" t="e">
        <v>#N/A</v>
      </c>
      <c r="J24" s="22"/>
      <c r="K24" s="22">
        <f t="shared" si="0"/>
        <v>0</v>
      </c>
    </row>
    <row r="25" spans="1:11" ht="15.6">
      <c r="A25" s="26" t="s">
        <v>36</v>
      </c>
      <c r="B25" s="21" t="s">
        <v>37</v>
      </c>
      <c r="C25" s="24" t="s">
        <v>38</v>
      </c>
      <c r="D25" s="24" t="s">
        <v>23</v>
      </c>
      <c r="E25" s="25"/>
      <c r="F25" s="24" t="s">
        <v>39</v>
      </c>
      <c r="G25" s="25"/>
      <c r="H25" s="25"/>
      <c r="I25" s="27">
        <v>1594.3332986369273</v>
      </c>
      <c r="J25" s="22">
        <f t="shared" si="1"/>
        <v>1658.1066305824045</v>
      </c>
      <c r="K25" s="22">
        <f t="shared" si="0"/>
        <v>1807.3362273348209</v>
      </c>
    </row>
    <row r="26" spans="1:11" ht="15.6">
      <c r="A26" s="26" t="s">
        <v>40</v>
      </c>
      <c r="B26" s="21" t="s">
        <v>41</v>
      </c>
      <c r="C26" s="24" t="s">
        <v>42</v>
      </c>
      <c r="D26" s="24"/>
      <c r="E26" s="25"/>
      <c r="F26" s="24" t="s">
        <v>43</v>
      </c>
      <c r="G26" s="25"/>
      <c r="H26" s="25"/>
      <c r="I26" s="27">
        <v>2798.16</v>
      </c>
      <c r="J26" s="22">
        <f t="shared" si="1"/>
        <v>2910.0863999999997</v>
      </c>
      <c r="K26" s="22">
        <f t="shared" si="0"/>
        <v>3171.9941759999997</v>
      </c>
    </row>
    <row r="27" spans="1:11" ht="15.6">
      <c r="A27" s="26" t="s">
        <v>44</v>
      </c>
      <c r="B27" s="21" t="s">
        <v>45</v>
      </c>
      <c r="C27" s="24" t="s">
        <v>42</v>
      </c>
      <c r="D27" s="24" t="s">
        <v>23</v>
      </c>
      <c r="E27" s="25"/>
      <c r="F27" s="24" t="s">
        <v>39</v>
      </c>
      <c r="G27" s="25"/>
      <c r="H27" s="25"/>
      <c r="I27" s="27">
        <v>2775.55</v>
      </c>
      <c r="J27" s="22">
        <f t="shared" si="1"/>
        <v>2886.5720000000001</v>
      </c>
      <c r="K27" s="22">
        <f t="shared" si="0"/>
        <v>3146.36348</v>
      </c>
    </row>
    <row r="28" spans="1:11" ht="15.6">
      <c r="A28" s="17" t="s">
        <v>46</v>
      </c>
      <c r="B28" s="18"/>
      <c r="C28" s="19"/>
      <c r="D28" s="19"/>
      <c r="E28" s="19"/>
      <c r="F28" s="19"/>
      <c r="G28" s="19"/>
      <c r="H28" s="19"/>
      <c r="I28" s="20"/>
      <c r="J28" s="22"/>
      <c r="K28" s="22">
        <f t="shared" si="0"/>
        <v>0</v>
      </c>
    </row>
    <row r="29" spans="1:11" ht="26.4" customHeight="1">
      <c r="A29" s="173" t="s">
        <v>47</v>
      </c>
      <c r="B29" s="21" t="s">
        <v>48</v>
      </c>
      <c r="C29" s="169" t="s">
        <v>14</v>
      </c>
      <c r="D29" s="169" t="s">
        <v>49</v>
      </c>
      <c r="E29" s="168"/>
      <c r="F29" s="169" t="s">
        <v>50</v>
      </c>
      <c r="G29" s="168"/>
      <c r="H29" s="167">
        <v>83301</v>
      </c>
      <c r="I29" s="198">
        <v>826.7327712197864</v>
      </c>
      <c r="J29" s="22">
        <f t="shared" si="1"/>
        <v>859.80208206857787</v>
      </c>
      <c r="K29" s="22">
        <f t="shared" si="0"/>
        <v>937.18426945474994</v>
      </c>
    </row>
    <row r="30" spans="1:11" ht="26.4" customHeight="1">
      <c r="A30" s="173"/>
      <c r="B30" s="21" t="s">
        <v>51</v>
      </c>
      <c r="C30" s="169"/>
      <c r="D30" s="169"/>
      <c r="E30" s="168"/>
      <c r="F30" s="169"/>
      <c r="G30" s="168"/>
      <c r="H30" s="167"/>
      <c r="I30" s="198" t="e">
        <v>#N/A</v>
      </c>
      <c r="J30" s="22"/>
      <c r="K30" s="22">
        <f t="shared" si="0"/>
        <v>0</v>
      </c>
    </row>
    <row r="31" spans="1:11" ht="15.6">
      <c r="A31" s="173" t="s">
        <v>52</v>
      </c>
      <c r="B31" s="21" t="s">
        <v>48</v>
      </c>
      <c r="C31" s="169" t="s">
        <v>14</v>
      </c>
      <c r="D31" s="169" t="s">
        <v>53</v>
      </c>
      <c r="E31" s="168"/>
      <c r="F31" s="169" t="s">
        <v>50</v>
      </c>
      <c r="G31" s="168"/>
      <c r="H31" s="28"/>
      <c r="I31" s="198">
        <v>826.7327712197864</v>
      </c>
      <c r="J31" s="22">
        <f t="shared" si="1"/>
        <v>859.80208206857787</v>
      </c>
      <c r="K31" s="22">
        <f t="shared" si="0"/>
        <v>937.18426945474994</v>
      </c>
    </row>
    <row r="32" spans="1:11" ht="26.4" customHeight="1">
      <c r="A32" s="173"/>
      <c r="B32" s="21" t="s">
        <v>51</v>
      </c>
      <c r="C32" s="169"/>
      <c r="D32" s="169"/>
      <c r="E32" s="168"/>
      <c r="F32" s="169"/>
      <c r="G32" s="168"/>
      <c r="H32" s="28"/>
      <c r="I32" s="198" t="e">
        <v>#N/A</v>
      </c>
      <c r="J32" s="22"/>
      <c r="K32" s="22">
        <f t="shared" si="0"/>
        <v>0</v>
      </c>
    </row>
    <row r="33" spans="1:11" ht="15.6">
      <c r="A33" s="17" t="s">
        <v>54</v>
      </c>
      <c r="B33" s="18"/>
      <c r="C33" s="19"/>
      <c r="D33" s="19"/>
      <c r="E33" s="19"/>
      <c r="F33" s="19"/>
      <c r="G33" s="19"/>
      <c r="H33" s="19"/>
      <c r="I33" s="20"/>
      <c r="J33" s="22"/>
      <c r="K33" s="22">
        <f t="shared" si="0"/>
        <v>0</v>
      </c>
    </row>
    <row r="34" spans="1:11" ht="15.6">
      <c r="A34" s="173" t="s">
        <v>55</v>
      </c>
      <c r="B34" s="21" t="s">
        <v>21</v>
      </c>
      <c r="C34" s="24" t="s">
        <v>22</v>
      </c>
      <c r="D34" s="24" t="s">
        <v>23</v>
      </c>
      <c r="E34" s="168"/>
      <c r="F34" s="24" t="s">
        <v>24</v>
      </c>
      <c r="G34" s="168"/>
      <c r="H34" s="168" t="s">
        <v>56</v>
      </c>
      <c r="I34" s="198">
        <v>1226.29384110971</v>
      </c>
      <c r="J34" s="22">
        <f t="shared" si="1"/>
        <v>1275.3455947540983</v>
      </c>
      <c r="K34" s="22">
        <f t="shared" si="0"/>
        <v>1390.1266982819673</v>
      </c>
    </row>
    <row r="35" spans="1:11" ht="15.6">
      <c r="A35" s="176"/>
      <c r="B35" s="21">
        <v>6000</v>
      </c>
      <c r="C35" s="24" t="s">
        <v>25</v>
      </c>
      <c r="D35" s="24" t="s">
        <v>23</v>
      </c>
      <c r="E35" s="168"/>
      <c r="F35" s="24" t="s">
        <v>24</v>
      </c>
      <c r="G35" s="168"/>
      <c r="H35" s="168"/>
      <c r="I35" s="198" t="e">
        <v>#N/A</v>
      </c>
      <c r="J35" s="22"/>
      <c r="K35" s="22">
        <f t="shared" si="0"/>
        <v>0</v>
      </c>
    </row>
    <row r="36" spans="1:11" ht="15.6">
      <c r="A36" s="176"/>
      <c r="B36" s="21" t="s">
        <v>26</v>
      </c>
      <c r="C36" s="24" t="s">
        <v>27</v>
      </c>
      <c r="D36" s="24" t="s">
        <v>23</v>
      </c>
      <c r="E36" s="168"/>
      <c r="F36" s="24" t="s">
        <v>24</v>
      </c>
      <c r="G36" s="168"/>
      <c r="H36" s="168"/>
      <c r="I36" s="198" t="e">
        <v>#N/A</v>
      </c>
      <c r="J36" s="22"/>
      <c r="K36" s="22">
        <f t="shared" si="0"/>
        <v>0</v>
      </c>
    </row>
    <row r="37" spans="1:11" ht="15.6">
      <c r="A37" s="176"/>
      <c r="B37" s="21">
        <v>8500</v>
      </c>
      <c r="C37" s="24" t="s">
        <v>28</v>
      </c>
      <c r="D37" s="24" t="s">
        <v>23</v>
      </c>
      <c r="E37" s="168"/>
      <c r="F37" s="24" t="s">
        <v>24</v>
      </c>
      <c r="G37" s="168"/>
      <c r="H37" s="168"/>
      <c r="I37" s="198" t="e">
        <v>#N/A</v>
      </c>
      <c r="J37" s="22"/>
      <c r="K37" s="22">
        <f t="shared" si="0"/>
        <v>0</v>
      </c>
    </row>
    <row r="38" spans="1:11" ht="15.6">
      <c r="A38" s="176"/>
      <c r="B38" s="21" t="s">
        <v>29</v>
      </c>
      <c r="C38" s="24" t="s">
        <v>30</v>
      </c>
      <c r="D38" s="24" t="s">
        <v>23</v>
      </c>
      <c r="E38" s="168"/>
      <c r="F38" s="24" t="s">
        <v>24</v>
      </c>
      <c r="G38" s="168"/>
      <c r="H38" s="168"/>
      <c r="I38" s="198" t="e">
        <v>#N/A</v>
      </c>
      <c r="J38" s="22"/>
      <c r="K38" s="22">
        <f t="shared" si="0"/>
        <v>0</v>
      </c>
    </row>
    <row r="39" spans="1:11" ht="15.6">
      <c r="A39" s="176"/>
      <c r="B39" s="21" t="s">
        <v>31</v>
      </c>
      <c r="C39" s="24" t="s">
        <v>32</v>
      </c>
      <c r="D39" s="24" t="s">
        <v>23</v>
      </c>
      <c r="E39" s="168"/>
      <c r="F39" s="24" t="s">
        <v>24</v>
      </c>
      <c r="G39" s="168"/>
      <c r="H39" s="168"/>
      <c r="I39" s="198" t="e">
        <v>#N/A</v>
      </c>
      <c r="J39" s="22"/>
      <c r="K39" s="22">
        <f t="shared" si="0"/>
        <v>0</v>
      </c>
    </row>
    <row r="40" spans="1:11" ht="39.6" customHeight="1">
      <c r="A40" s="176"/>
      <c r="B40" s="21" t="s">
        <v>33</v>
      </c>
      <c r="C40" s="24" t="s">
        <v>34</v>
      </c>
      <c r="D40" s="24" t="s">
        <v>23</v>
      </c>
      <c r="E40" s="168"/>
      <c r="F40" s="24" t="s">
        <v>24</v>
      </c>
      <c r="G40" s="168"/>
      <c r="H40" s="168"/>
      <c r="I40" s="198" t="e">
        <v>#N/A</v>
      </c>
      <c r="J40" s="22"/>
      <c r="K40" s="22">
        <f t="shared" si="0"/>
        <v>0</v>
      </c>
    </row>
    <row r="41" spans="1:11" ht="39.6" customHeight="1">
      <c r="A41" s="176"/>
      <c r="B41" s="21" t="s">
        <v>35</v>
      </c>
      <c r="C41" s="24" t="s">
        <v>30</v>
      </c>
      <c r="D41" s="24" t="s">
        <v>23</v>
      </c>
      <c r="E41" s="168"/>
      <c r="F41" s="24" t="s">
        <v>24</v>
      </c>
      <c r="G41" s="168"/>
      <c r="H41" s="168"/>
      <c r="I41" s="198" t="e">
        <v>#N/A</v>
      </c>
      <c r="J41" s="22"/>
      <c r="K41" s="22">
        <f t="shared" si="0"/>
        <v>0</v>
      </c>
    </row>
    <row r="42" spans="1:11" ht="15.6">
      <c r="A42" s="29"/>
      <c r="B42" s="30"/>
      <c r="C42" s="31"/>
      <c r="D42" s="32"/>
      <c r="E42" s="31"/>
      <c r="F42" s="33"/>
      <c r="G42" s="34"/>
      <c r="H42" s="24"/>
      <c r="I42" s="35"/>
      <c r="J42" s="22"/>
      <c r="K42" s="22">
        <f t="shared" si="0"/>
        <v>0</v>
      </c>
    </row>
    <row r="43" spans="1:11" ht="30">
      <c r="A43" s="16" t="s">
        <v>57</v>
      </c>
      <c r="B43" s="16"/>
      <c r="C43" s="16"/>
      <c r="D43" s="16"/>
      <c r="E43" s="16"/>
      <c r="F43" s="16"/>
      <c r="G43" s="16"/>
      <c r="H43" s="16"/>
      <c r="I43" s="16"/>
      <c r="J43" s="22"/>
      <c r="K43" s="22"/>
    </row>
    <row r="44" spans="1:11" ht="15.6">
      <c r="A44" s="17" t="s">
        <v>58</v>
      </c>
      <c r="B44" s="18"/>
      <c r="C44" s="19"/>
      <c r="D44" s="19"/>
      <c r="E44" s="19"/>
      <c r="F44" s="19"/>
      <c r="G44" s="19"/>
      <c r="H44" s="19"/>
      <c r="I44" s="20"/>
      <c r="J44" s="22"/>
      <c r="K44" s="22"/>
    </row>
    <row r="45" spans="1:11" ht="15.6">
      <c r="A45" s="26" t="s">
        <v>59</v>
      </c>
      <c r="B45" s="30" t="s">
        <v>60</v>
      </c>
      <c r="C45" s="31" t="s">
        <v>61</v>
      </c>
      <c r="D45" s="32"/>
      <c r="E45" s="36"/>
      <c r="F45" s="33" t="s">
        <v>62</v>
      </c>
      <c r="G45" s="37"/>
      <c r="H45" s="25"/>
      <c r="I45" s="27">
        <v>1327.3509973753282</v>
      </c>
      <c r="J45" s="22">
        <f t="shared" si="1"/>
        <v>1380.4450372703413</v>
      </c>
      <c r="K45" s="22">
        <f t="shared" si="0"/>
        <v>1504.6850906246721</v>
      </c>
    </row>
    <row r="46" spans="1:11" ht="15.6">
      <c r="A46" s="29"/>
      <c r="B46" s="30"/>
      <c r="C46" s="31"/>
      <c r="D46" s="32"/>
      <c r="E46" s="31"/>
      <c r="F46" s="33"/>
      <c r="G46" s="34"/>
      <c r="H46" s="24"/>
      <c r="I46" s="38"/>
      <c r="J46" s="22">
        <f t="shared" si="1"/>
        <v>0</v>
      </c>
      <c r="K46" s="22">
        <f t="shared" si="0"/>
        <v>0</v>
      </c>
    </row>
    <row r="47" spans="1:11" ht="30">
      <c r="A47" s="16" t="s">
        <v>63</v>
      </c>
      <c r="B47" s="16"/>
      <c r="C47" s="16"/>
      <c r="D47" s="16"/>
      <c r="E47" s="16"/>
      <c r="F47" s="16"/>
      <c r="G47" s="16"/>
      <c r="H47" s="16"/>
      <c r="I47" s="16"/>
      <c r="J47" s="22">
        <f t="shared" si="1"/>
        <v>0</v>
      </c>
      <c r="K47" s="22"/>
    </row>
    <row r="48" spans="1:11" ht="15.6">
      <c r="A48" s="17" t="s">
        <v>64</v>
      </c>
      <c r="B48" s="18"/>
      <c r="C48" s="19"/>
      <c r="D48" s="19"/>
      <c r="E48" s="19"/>
      <c r="F48" s="19"/>
      <c r="G48" s="19"/>
      <c r="H48" s="19"/>
      <c r="I48" s="20"/>
      <c r="J48" s="22">
        <f t="shared" si="1"/>
        <v>0</v>
      </c>
      <c r="K48" s="22"/>
    </row>
    <row r="49" spans="1:11" ht="15.6">
      <c r="A49" s="26" t="s">
        <v>65</v>
      </c>
      <c r="B49" s="30" t="s">
        <v>66</v>
      </c>
      <c r="C49" s="31" t="s">
        <v>67</v>
      </c>
      <c r="D49" s="32"/>
      <c r="E49" s="36"/>
      <c r="F49" s="33" t="s">
        <v>68</v>
      </c>
      <c r="G49" s="37"/>
      <c r="H49" s="25"/>
      <c r="I49" s="39">
        <v>1322.7233198743834</v>
      </c>
      <c r="J49" s="22">
        <f t="shared" si="1"/>
        <v>1375.6322526693586</v>
      </c>
      <c r="K49" s="22">
        <f t="shared" si="0"/>
        <v>1499.439155409601</v>
      </c>
    </row>
    <row r="50" spans="1:11" ht="15.6">
      <c r="A50" s="17" t="s">
        <v>46</v>
      </c>
      <c r="B50" s="18"/>
      <c r="C50" s="19"/>
      <c r="D50" s="19"/>
      <c r="E50" s="19"/>
      <c r="F50" s="19"/>
      <c r="G50" s="19"/>
      <c r="H50" s="19"/>
      <c r="I50" s="20"/>
      <c r="J50" s="22">
        <f t="shared" si="1"/>
        <v>0</v>
      </c>
      <c r="K50" s="22">
        <f t="shared" si="0"/>
        <v>0</v>
      </c>
    </row>
    <row r="51" spans="1:11" ht="15.6">
      <c r="A51" s="40" t="s">
        <v>69</v>
      </c>
      <c r="B51" s="30" t="s">
        <v>66</v>
      </c>
      <c r="C51" s="31" t="s">
        <v>27</v>
      </c>
      <c r="D51" s="32" t="s">
        <v>49</v>
      </c>
      <c r="E51" s="36" t="s">
        <v>70</v>
      </c>
      <c r="F51" s="33"/>
      <c r="G51" s="37"/>
      <c r="H51" s="25"/>
      <c r="I51" s="27">
        <v>707.53</v>
      </c>
      <c r="J51" s="22">
        <f t="shared" si="1"/>
        <v>735.83119999999997</v>
      </c>
      <c r="K51" s="22">
        <f t="shared" si="0"/>
        <v>802.05600800000002</v>
      </c>
    </row>
    <row r="52" spans="1:11" ht="15.6">
      <c r="A52" s="40" t="s">
        <v>71</v>
      </c>
      <c r="B52" s="30" t="s">
        <v>66</v>
      </c>
      <c r="C52" s="31" t="s">
        <v>27</v>
      </c>
      <c r="D52" s="32" t="s">
        <v>53</v>
      </c>
      <c r="E52" s="36" t="s">
        <v>70</v>
      </c>
      <c r="F52" s="33">
        <v>0.75</v>
      </c>
      <c r="G52" s="37"/>
      <c r="H52" s="25"/>
      <c r="I52" s="27">
        <v>707.53</v>
      </c>
      <c r="J52" s="22">
        <f t="shared" si="1"/>
        <v>735.83119999999997</v>
      </c>
      <c r="K52" s="22">
        <f t="shared" si="0"/>
        <v>802.05600800000002</v>
      </c>
    </row>
    <row r="53" spans="1:11" ht="15.6">
      <c r="A53" s="29"/>
      <c r="B53" s="30"/>
      <c r="C53" s="31"/>
      <c r="D53" s="32"/>
      <c r="E53" s="31"/>
      <c r="F53" s="33"/>
      <c r="G53" s="34"/>
      <c r="H53" s="24"/>
      <c r="I53" s="35"/>
      <c r="J53" s="22">
        <f t="shared" si="1"/>
        <v>0</v>
      </c>
      <c r="K53" s="22">
        <f t="shared" si="0"/>
        <v>0</v>
      </c>
    </row>
    <row r="54" spans="1:11" ht="30">
      <c r="A54" s="16" t="s">
        <v>72</v>
      </c>
      <c r="B54" s="16"/>
      <c r="C54" s="16"/>
      <c r="D54" s="16"/>
      <c r="E54" s="16"/>
      <c r="F54" s="16"/>
      <c r="G54" s="16"/>
      <c r="H54" s="16"/>
      <c r="I54" s="16"/>
      <c r="J54" s="22">
        <f t="shared" si="1"/>
        <v>0</v>
      </c>
      <c r="K54" s="22"/>
    </row>
    <row r="55" spans="1:11" ht="15.6">
      <c r="A55" s="17" t="s">
        <v>11</v>
      </c>
      <c r="B55" s="18"/>
      <c r="C55" s="19"/>
      <c r="D55" s="19"/>
      <c r="E55" s="19"/>
      <c r="F55" s="19"/>
      <c r="G55" s="19"/>
      <c r="H55" s="19"/>
      <c r="I55" s="20"/>
      <c r="J55" s="22">
        <f t="shared" si="1"/>
        <v>0</v>
      </c>
      <c r="K55" s="22"/>
    </row>
    <row r="56" spans="1:11" ht="15.6">
      <c r="A56" s="40" t="s">
        <v>73</v>
      </c>
      <c r="B56" s="30" t="s">
        <v>74</v>
      </c>
      <c r="C56" s="31" t="s">
        <v>28</v>
      </c>
      <c r="D56" s="32"/>
      <c r="E56" s="36"/>
      <c r="F56" s="33" t="s">
        <v>39</v>
      </c>
      <c r="G56" s="37"/>
      <c r="H56" s="25"/>
      <c r="I56" s="27">
        <v>2219.2600000000002</v>
      </c>
      <c r="J56" s="22">
        <f t="shared" si="1"/>
        <v>2308.0304000000001</v>
      </c>
      <c r="K56" s="22">
        <f t="shared" si="0"/>
        <v>2515.7531360000003</v>
      </c>
    </row>
    <row r="57" spans="1:11" ht="15.6">
      <c r="A57" s="41" t="s">
        <v>75</v>
      </c>
      <c r="B57" s="41"/>
      <c r="C57" s="41"/>
      <c r="D57" s="41"/>
      <c r="E57" s="41"/>
      <c r="F57" s="41"/>
      <c r="G57" s="41"/>
      <c r="H57" s="41"/>
      <c r="I57" s="42"/>
      <c r="J57" s="22">
        <f t="shared" si="1"/>
        <v>0</v>
      </c>
      <c r="K57" s="22">
        <f t="shared" si="0"/>
        <v>0</v>
      </c>
    </row>
    <row r="58" spans="1:11" ht="15.6">
      <c r="A58" s="40" t="s">
        <v>76</v>
      </c>
      <c r="B58" s="21" t="s">
        <v>77</v>
      </c>
      <c r="C58" s="24" t="s">
        <v>78</v>
      </c>
      <c r="D58" s="24" t="s">
        <v>79</v>
      </c>
      <c r="E58" s="25"/>
      <c r="F58" s="24" t="s">
        <v>80</v>
      </c>
      <c r="G58" s="25"/>
      <c r="H58" s="25"/>
      <c r="I58" s="27">
        <v>876.68</v>
      </c>
      <c r="J58" s="22">
        <f t="shared" si="1"/>
        <v>911.74719999999991</v>
      </c>
      <c r="K58" s="22">
        <f t="shared" si="0"/>
        <v>993.80444799999987</v>
      </c>
    </row>
    <row r="59" spans="1:11" ht="15.6">
      <c r="A59" s="17" t="s">
        <v>81</v>
      </c>
      <c r="B59" s="18"/>
      <c r="C59" s="19"/>
      <c r="D59" s="19"/>
      <c r="E59" s="19"/>
      <c r="F59" s="19"/>
      <c r="G59" s="19"/>
      <c r="H59" s="19"/>
      <c r="I59" s="20"/>
      <c r="J59" s="22">
        <f t="shared" si="1"/>
        <v>0</v>
      </c>
      <c r="K59" s="22">
        <f t="shared" si="0"/>
        <v>0</v>
      </c>
    </row>
    <row r="60" spans="1:11" ht="15.6">
      <c r="A60" s="26" t="s">
        <v>82</v>
      </c>
      <c r="B60" s="21" t="s">
        <v>83</v>
      </c>
      <c r="C60" s="24" t="s">
        <v>84</v>
      </c>
      <c r="D60" s="24"/>
      <c r="E60" s="25"/>
      <c r="F60" s="24" t="s">
        <v>85</v>
      </c>
      <c r="G60" s="25"/>
      <c r="H60" s="25"/>
      <c r="I60" s="27">
        <v>1211.56</v>
      </c>
      <c r="J60" s="22">
        <f t="shared" si="1"/>
        <v>1260.0223999999998</v>
      </c>
      <c r="K60" s="22">
        <f t="shared" si="0"/>
        <v>1373.4244159999998</v>
      </c>
    </row>
    <row r="61" spans="1:11" ht="15.6">
      <c r="A61" s="29"/>
      <c r="B61" s="30"/>
      <c r="C61" s="31"/>
      <c r="D61" s="32"/>
      <c r="E61" s="31"/>
      <c r="F61" s="33"/>
      <c r="G61" s="34"/>
      <c r="H61" s="24"/>
      <c r="I61" s="35"/>
      <c r="J61" s="22">
        <f t="shared" si="1"/>
        <v>0</v>
      </c>
      <c r="K61" s="22">
        <f t="shared" si="0"/>
        <v>0</v>
      </c>
    </row>
    <row r="62" spans="1:11" ht="30">
      <c r="A62" s="16" t="s">
        <v>86</v>
      </c>
      <c r="B62" s="16"/>
      <c r="C62" s="16"/>
      <c r="D62" s="16"/>
      <c r="E62" s="16"/>
      <c r="F62" s="16"/>
      <c r="G62" s="16"/>
      <c r="H62" s="16"/>
      <c r="I62" s="16"/>
      <c r="J62" s="22">
        <f t="shared" si="1"/>
        <v>0</v>
      </c>
      <c r="K62" s="22"/>
    </row>
    <row r="63" spans="1:11" ht="15.6">
      <c r="A63" s="43" t="s">
        <v>11</v>
      </c>
      <c r="B63" s="18"/>
      <c r="C63" s="19"/>
      <c r="D63" s="19"/>
      <c r="E63" s="19"/>
      <c r="F63" s="19"/>
      <c r="G63" s="19"/>
      <c r="H63" s="19"/>
      <c r="I63" s="20"/>
      <c r="J63" s="22">
        <f t="shared" si="1"/>
        <v>0</v>
      </c>
      <c r="K63" s="22"/>
    </row>
    <row r="64" spans="1:11" ht="15.6">
      <c r="A64" s="44" t="s">
        <v>87</v>
      </c>
      <c r="B64" s="45" t="s">
        <v>88</v>
      </c>
      <c r="C64" s="32" t="s">
        <v>89</v>
      </c>
      <c r="D64" s="32" t="s">
        <v>15</v>
      </c>
      <c r="E64" s="46" t="s">
        <v>90</v>
      </c>
      <c r="F64" s="47">
        <v>0.8125</v>
      </c>
      <c r="G64" s="46"/>
      <c r="H64" s="46">
        <v>70601</v>
      </c>
      <c r="I64" s="39">
        <v>1397.6010709504687</v>
      </c>
      <c r="J64" s="22">
        <f t="shared" si="1"/>
        <v>1453.5051137884875</v>
      </c>
      <c r="K64" s="22">
        <f t="shared" si="0"/>
        <v>1584.3205740294513</v>
      </c>
    </row>
    <row r="65" spans="1:11" ht="15.6">
      <c r="A65" s="44" t="s">
        <v>91</v>
      </c>
      <c r="B65" s="45" t="s">
        <v>88</v>
      </c>
      <c r="C65" s="32" t="s">
        <v>89</v>
      </c>
      <c r="D65" s="32" t="s">
        <v>15</v>
      </c>
      <c r="E65" s="46" t="s">
        <v>92</v>
      </c>
      <c r="F65" s="47">
        <v>0.8125</v>
      </c>
      <c r="G65" s="46">
        <v>3331783</v>
      </c>
      <c r="H65" s="46">
        <v>70701</v>
      </c>
      <c r="I65" s="39">
        <v>1650.2285327924276</v>
      </c>
      <c r="J65" s="22">
        <f t="shared" si="1"/>
        <v>1716.2376741041246</v>
      </c>
      <c r="K65" s="22">
        <f t="shared" si="0"/>
        <v>1870.6990647734958</v>
      </c>
    </row>
    <row r="66" spans="1:11" ht="21.6">
      <c r="A66" s="44" t="s">
        <v>93</v>
      </c>
      <c r="B66" s="45" t="s">
        <v>94</v>
      </c>
      <c r="C66" s="32" t="s">
        <v>22</v>
      </c>
      <c r="D66" s="32" t="s">
        <v>15</v>
      </c>
      <c r="E66" s="46" t="s">
        <v>90</v>
      </c>
      <c r="F66" s="47">
        <v>0.8125</v>
      </c>
      <c r="G66" s="48" t="s">
        <v>95</v>
      </c>
      <c r="H66" s="46"/>
      <c r="I66" s="39">
        <v>1319.80880595643</v>
      </c>
      <c r="J66" s="22">
        <f t="shared" si="1"/>
        <v>1372.6011581946873</v>
      </c>
      <c r="K66" s="22">
        <f t="shared" si="0"/>
        <v>1496.1352624322092</v>
      </c>
    </row>
    <row r="67" spans="1:11" ht="15.6">
      <c r="A67" s="44" t="s">
        <v>96</v>
      </c>
      <c r="B67" s="45" t="s">
        <v>97</v>
      </c>
      <c r="C67" s="32" t="s">
        <v>98</v>
      </c>
      <c r="D67" s="32" t="s">
        <v>15</v>
      </c>
      <c r="E67" s="46" t="s">
        <v>99</v>
      </c>
      <c r="F67" s="47">
        <v>0.875</v>
      </c>
      <c r="G67" s="46">
        <v>3331780</v>
      </c>
      <c r="H67" s="46"/>
      <c r="I67" s="39">
        <v>1339.16</v>
      </c>
      <c r="J67" s="22">
        <f t="shared" si="1"/>
        <v>1392.7264</v>
      </c>
      <c r="K67" s="22">
        <f t="shared" si="0"/>
        <v>1518.071776</v>
      </c>
    </row>
    <row r="68" spans="1:11" ht="15.6">
      <c r="A68" s="40" t="s">
        <v>12</v>
      </c>
      <c r="B68" s="49" t="s">
        <v>100</v>
      </c>
      <c r="C68" s="32" t="s">
        <v>101</v>
      </c>
      <c r="D68" s="32" t="s">
        <v>15</v>
      </c>
      <c r="E68" s="50" t="s">
        <v>92</v>
      </c>
      <c r="F68" s="51">
        <v>1.125</v>
      </c>
      <c r="G68" s="46" t="s">
        <v>17</v>
      </c>
      <c r="H68" s="46">
        <v>68001</v>
      </c>
      <c r="I68" s="39">
        <v>1643.44</v>
      </c>
      <c r="J68" s="22">
        <f t="shared" si="1"/>
        <v>1709.1776</v>
      </c>
      <c r="K68" s="22">
        <f t="shared" si="0"/>
        <v>1863.003584</v>
      </c>
    </row>
    <row r="69" spans="1:11" ht="15.6">
      <c r="A69" s="40" t="s">
        <v>102</v>
      </c>
      <c r="B69" s="49" t="s">
        <v>103</v>
      </c>
      <c r="C69" s="32" t="s">
        <v>101</v>
      </c>
      <c r="D69" s="32"/>
      <c r="E69" s="50"/>
      <c r="F69" s="51" t="s">
        <v>104</v>
      </c>
      <c r="G69" s="46"/>
      <c r="H69" s="46"/>
      <c r="I69" s="39">
        <v>1819.0297852419692</v>
      </c>
      <c r="J69" s="22">
        <f t="shared" si="1"/>
        <v>1891.790976651648</v>
      </c>
      <c r="K69" s="22">
        <f t="shared" si="0"/>
        <v>2062.0521645502963</v>
      </c>
    </row>
    <row r="70" spans="1:11" ht="15.6">
      <c r="A70" s="40" t="s">
        <v>105</v>
      </c>
      <c r="B70" s="49" t="s">
        <v>106</v>
      </c>
      <c r="C70" s="32"/>
      <c r="D70" s="32"/>
      <c r="E70" s="50"/>
      <c r="F70" s="51" t="s">
        <v>107</v>
      </c>
      <c r="G70" s="46"/>
      <c r="H70" s="46"/>
      <c r="I70" s="39">
        <v>1674.98</v>
      </c>
      <c r="J70" s="22">
        <f t="shared" si="1"/>
        <v>1741.9792</v>
      </c>
      <c r="K70" s="22">
        <f t="shared" si="0"/>
        <v>1898.7573279999999</v>
      </c>
    </row>
    <row r="71" spans="1:11" ht="15.6">
      <c r="A71" s="40" t="s">
        <v>108</v>
      </c>
      <c r="B71" s="49" t="s">
        <v>109</v>
      </c>
      <c r="C71" s="32" t="s">
        <v>110</v>
      </c>
      <c r="D71" s="32"/>
      <c r="E71" s="50"/>
      <c r="F71" s="51" t="s">
        <v>111</v>
      </c>
      <c r="G71" s="46"/>
      <c r="H71" s="46"/>
      <c r="I71" s="39">
        <v>1453.6317323600974</v>
      </c>
      <c r="J71" s="22">
        <f t="shared" si="1"/>
        <v>1511.7770016545014</v>
      </c>
      <c r="K71" s="22">
        <f t="shared" si="0"/>
        <v>1647.8369318034065</v>
      </c>
    </row>
    <row r="72" spans="1:11" ht="26.4">
      <c r="A72" s="40" t="s">
        <v>112</v>
      </c>
      <c r="B72" s="52" t="s">
        <v>113</v>
      </c>
      <c r="C72" s="32"/>
      <c r="D72" s="32"/>
      <c r="E72" s="50"/>
      <c r="F72" s="51" t="s">
        <v>43</v>
      </c>
      <c r="G72" s="46"/>
      <c r="H72" s="46">
        <v>65301</v>
      </c>
      <c r="I72" s="39">
        <v>2108.25</v>
      </c>
      <c r="J72" s="22">
        <f t="shared" si="1"/>
        <v>2192.58</v>
      </c>
      <c r="K72" s="22">
        <f t="shared" si="0"/>
        <v>2389.9121999999998</v>
      </c>
    </row>
    <row r="73" spans="1:11" ht="26.4">
      <c r="A73" s="40" t="s">
        <v>114</v>
      </c>
      <c r="B73" s="52" t="s">
        <v>115</v>
      </c>
      <c r="C73" s="32" t="s">
        <v>116</v>
      </c>
      <c r="D73" s="32" t="s">
        <v>15</v>
      </c>
      <c r="E73" s="50" t="s">
        <v>90</v>
      </c>
      <c r="F73" s="51" t="s">
        <v>117</v>
      </c>
      <c r="G73" s="46" t="s">
        <v>118</v>
      </c>
      <c r="H73" s="46"/>
      <c r="I73" s="39">
        <v>1438.0182231821457</v>
      </c>
      <c r="J73" s="22">
        <f t="shared" si="1"/>
        <v>1495.5389521094314</v>
      </c>
      <c r="K73" s="22">
        <f t="shared" si="0"/>
        <v>1630.1374577992801</v>
      </c>
    </row>
    <row r="74" spans="1:11" ht="15.6">
      <c r="A74" s="40" t="s">
        <v>119</v>
      </c>
      <c r="B74" s="49" t="s">
        <v>120</v>
      </c>
      <c r="C74" s="32"/>
      <c r="D74" s="32"/>
      <c r="E74" s="50"/>
      <c r="F74" s="51" t="s">
        <v>62</v>
      </c>
      <c r="G74" s="46"/>
      <c r="H74" s="46"/>
      <c r="I74" s="39">
        <v>1778.5842217714674</v>
      </c>
      <c r="J74" s="22">
        <f t="shared" si="1"/>
        <v>1849.727590642326</v>
      </c>
      <c r="K74" s="22">
        <f t="shared" si="0"/>
        <v>2016.2030738001354</v>
      </c>
    </row>
    <row r="75" spans="1:11" ht="15.6">
      <c r="A75" s="40" t="s">
        <v>121</v>
      </c>
      <c r="B75" s="49" t="s">
        <v>122</v>
      </c>
      <c r="C75" s="32" t="s">
        <v>123</v>
      </c>
      <c r="D75" s="32"/>
      <c r="E75" s="50"/>
      <c r="F75" s="51" t="s">
        <v>62</v>
      </c>
      <c r="G75" s="46"/>
      <c r="H75" s="46"/>
      <c r="I75" s="39">
        <v>2166.9</v>
      </c>
      <c r="J75" s="22">
        <f t="shared" si="1"/>
        <v>2253.576</v>
      </c>
      <c r="K75" s="22">
        <f t="shared" si="0"/>
        <v>2456.3978400000001</v>
      </c>
    </row>
    <row r="76" spans="1:11" ht="26.4">
      <c r="A76" s="40" t="s">
        <v>124</v>
      </c>
      <c r="B76" s="52" t="s">
        <v>125</v>
      </c>
      <c r="C76" s="32"/>
      <c r="D76" s="32"/>
      <c r="E76" s="50"/>
      <c r="F76" s="51" t="s">
        <v>39</v>
      </c>
      <c r="G76" s="46"/>
      <c r="H76" s="46">
        <v>97101</v>
      </c>
      <c r="I76" s="39">
        <v>1875.0454553611489</v>
      </c>
      <c r="J76" s="22">
        <f t="shared" si="1"/>
        <v>1950.0472735755948</v>
      </c>
      <c r="K76" s="22">
        <f t="shared" si="0"/>
        <v>2125.5515281973985</v>
      </c>
    </row>
    <row r="77" spans="1:11" ht="15.6">
      <c r="A77" s="40" t="s">
        <v>126</v>
      </c>
      <c r="B77" s="52" t="s">
        <v>109</v>
      </c>
      <c r="C77" s="32" t="s">
        <v>127</v>
      </c>
      <c r="D77" s="32"/>
      <c r="E77" s="50"/>
      <c r="F77" s="51" t="s">
        <v>39</v>
      </c>
      <c r="G77" s="46"/>
      <c r="H77" s="46"/>
      <c r="I77" s="39">
        <v>1834.5000348692406</v>
      </c>
      <c r="J77" s="22">
        <f t="shared" si="1"/>
        <v>1907.8800362640102</v>
      </c>
      <c r="K77" s="22">
        <f t="shared" si="0"/>
        <v>2079.589239527771</v>
      </c>
    </row>
    <row r="78" spans="1:11" ht="15.6">
      <c r="A78" s="40" t="s">
        <v>128</v>
      </c>
      <c r="B78" s="52" t="s">
        <v>109</v>
      </c>
      <c r="C78" s="53" t="s">
        <v>129</v>
      </c>
      <c r="D78" s="32"/>
      <c r="E78" s="50"/>
      <c r="F78" s="51" t="s">
        <v>39</v>
      </c>
      <c r="G78" s="46"/>
      <c r="H78" s="46"/>
      <c r="I78" s="39">
        <v>1681.06</v>
      </c>
      <c r="J78" s="22">
        <f t="shared" si="1"/>
        <v>1748.3024</v>
      </c>
      <c r="K78" s="22">
        <f t="shared" si="0"/>
        <v>1905.6496160000002</v>
      </c>
    </row>
    <row r="79" spans="1:11" ht="15.6">
      <c r="A79" s="40" t="s">
        <v>130</v>
      </c>
      <c r="B79" s="49" t="s">
        <v>131</v>
      </c>
      <c r="C79" s="32" t="s">
        <v>132</v>
      </c>
      <c r="D79" s="32"/>
      <c r="E79" s="50"/>
      <c r="F79" s="51" t="s">
        <v>111</v>
      </c>
      <c r="G79" s="46"/>
      <c r="H79" s="46"/>
      <c r="I79" s="39">
        <v>1561.4505523066928</v>
      </c>
      <c r="J79" s="22">
        <f t="shared" ref="J79:J142" si="2">PRODUCT(I79+I79*0.04)</f>
        <v>1623.9085743989606</v>
      </c>
      <c r="K79" s="22">
        <f t="shared" ref="K79:K142" si="3">PRODUCT(J79+J79*0.09)</f>
        <v>1770.0603460948671</v>
      </c>
    </row>
    <row r="80" spans="1:11" ht="15.6">
      <c r="A80" s="40" t="s">
        <v>133</v>
      </c>
      <c r="B80" s="49" t="s">
        <v>134</v>
      </c>
      <c r="C80" s="32" t="s">
        <v>135</v>
      </c>
      <c r="D80" s="32"/>
      <c r="E80" s="50"/>
      <c r="F80" s="51" t="s">
        <v>117</v>
      </c>
      <c r="G80" s="46"/>
      <c r="H80" s="46"/>
      <c r="I80" s="39">
        <v>1706.26</v>
      </c>
      <c r="J80" s="22">
        <f t="shared" si="2"/>
        <v>1774.5103999999999</v>
      </c>
      <c r="K80" s="22">
        <f t="shared" si="3"/>
        <v>1934.216336</v>
      </c>
    </row>
    <row r="81" spans="1:11" ht="15.6">
      <c r="A81" s="161" t="s">
        <v>136</v>
      </c>
      <c r="B81" s="49" t="s">
        <v>137</v>
      </c>
      <c r="C81" s="32" t="s">
        <v>135</v>
      </c>
      <c r="D81" s="159"/>
      <c r="E81" s="177"/>
      <c r="F81" s="175" t="s">
        <v>138</v>
      </c>
      <c r="G81" s="162"/>
      <c r="H81" s="162"/>
      <c r="I81" s="200">
        <v>1845.8804480874319</v>
      </c>
      <c r="J81" s="22">
        <f t="shared" si="2"/>
        <v>1919.7156660109292</v>
      </c>
      <c r="K81" s="22">
        <f t="shared" si="3"/>
        <v>2092.4900759519128</v>
      </c>
    </row>
    <row r="82" spans="1:11" ht="15.6">
      <c r="A82" s="161"/>
      <c r="B82" s="49" t="s">
        <v>134</v>
      </c>
      <c r="C82" s="54" t="s">
        <v>139</v>
      </c>
      <c r="D82" s="159"/>
      <c r="E82" s="177"/>
      <c r="F82" s="175"/>
      <c r="G82" s="162"/>
      <c r="H82" s="162"/>
      <c r="I82" s="200" t="e">
        <v>#N/A</v>
      </c>
      <c r="J82" s="22" t="e">
        <f t="shared" si="2"/>
        <v>#N/A</v>
      </c>
      <c r="K82" s="22" t="e">
        <f t="shared" si="3"/>
        <v>#N/A</v>
      </c>
    </row>
    <row r="83" spans="1:11" ht="26.4">
      <c r="A83" s="40" t="s">
        <v>140</v>
      </c>
      <c r="B83" s="52" t="s">
        <v>141</v>
      </c>
      <c r="C83" s="55" t="s">
        <v>142</v>
      </c>
      <c r="D83" s="32"/>
      <c r="E83" s="50"/>
      <c r="F83" s="51" t="s">
        <v>138</v>
      </c>
      <c r="G83" s="46"/>
      <c r="H83" s="46"/>
      <c r="I83" s="39">
        <v>1501.2289486679667</v>
      </c>
      <c r="J83" s="22">
        <f t="shared" si="2"/>
        <v>1561.2781066146854</v>
      </c>
      <c r="K83" s="22">
        <f t="shared" si="3"/>
        <v>1701.7931362100071</v>
      </c>
    </row>
    <row r="84" spans="1:11" ht="15.6">
      <c r="A84" s="43" t="s">
        <v>64</v>
      </c>
      <c r="B84" s="18"/>
      <c r="C84" s="19"/>
      <c r="D84" s="19"/>
      <c r="E84" s="19"/>
      <c r="F84" s="19"/>
      <c r="G84" s="19"/>
      <c r="H84" s="19"/>
      <c r="I84" s="20"/>
      <c r="J84" s="22">
        <f t="shared" si="2"/>
        <v>0</v>
      </c>
      <c r="K84" s="22">
        <f t="shared" si="3"/>
        <v>0</v>
      </c>
    </row>
    <row r="85" spans="1:11" ht="26.4">
      <c r="A85" s="44" t="s">
        <v>143</v>
      </c>
      <c r="B85" s="45" t="s">
        <v>144</v>
      </c>
      <c r="C85" s="32" t="s">
        <v>34</v>
      </c>
      <c r="D85" s="32"/>
      <c r="E85" s="46"/>
      <c r="F85" s="47" t="s">
        <v>85</v>
      </c>
      <c r="G85" s="46"/>
      <c r="H85" s="46"/>
      <c r="I85" s="39">
        <v>1816.38</v>
      </c>
      <c r="J85" s="22">
        <f t="shared" si="2"/>
        <v>1889.0352</v>
      </c>
      <c r="K85" s="22">
        <f t="shared" si="3"/>
        <v>2059.0483680000002</v>
      </c>
    </row>
    <row r="86" spans="1:11" ht="15.6">
      <c r="A86" s="44" t="s">
        <v>145</v>
      </c>
      <c r="B86" s="45" t="s">
        <v>146</v>
      </c>
      <c r="C86" s="32" t="s">
        <v>127</v>
      </c>
      <c r="D86" s="32"/>
      <c r="E86" s="46"/>
      <c r="F86" s="47" t="s">
        <v>85</v>
      </c>
      <c r="G86" s="46"/>
      <c r="H86" s="46"/>
      <c r="I86" s="39">
        <v>1025.8633831553975</v>
      </c>
      <c r="J86" s="22">
        <f t="shared" si="2"/>
        <v>1066.8979184816135</v>
      </c>
      <c r="K86" s="22">
        <f t="shared" si="3"/>
        <v>1162.9187311449587</v>
      </c>
    </row>
    <row r="87" spans="1:11" ht="15.6">
      <c r="A87" s="44" t="s">
        <v>147</v>
      </c>
      <c r="B87" s="45" t="s">
        <v>148</v>
      </c>
      <c r="C87" s="32" t="s">
        <v>149</v>
      </c>
      <c r="D87" s="32"/>
      <c r="E87" s="46"/>
      <c r="F87" s="47" t="s">
        <v>150</v>
      </c>
      <c r="G87" s="46"/>
      <c r="H87" s="46"/>
      <c r="I87" s="39">
        <v>4116.3666414459867</v>
      </c>
      <c r="J87" s="22">
        <f t="shared" si="2"/>
        <v>4281.0213071038261</v>
      </c>
      <c r="K87" s="22">
        <f t="shared" si="3"/>
        <v>4666.3132247431704</v>
      </c>
    </row>
    <row r="88" spans="1:11" ht="15.6">
      <c r="A88" s="44" t="s">
        <v>151</v>
      </c>
      <c r="B88" s="45" t="s">
        <v>152</v>
      </c>
      <c r="C88" s="32" t="s">
        <v>153</v>
      </c>
      <c r="D88" s="32"/>
      <c r="E88" s="46"/>
      <c r="F88" s="47" t="s">
        <v>150</v>
      </c>
      <c r="G88" s="46"/>
      <c r="H88" s="46"/>
      <c r="I88" s="39">
        <v>2409.81</v>
      </c>
      <c r="J88" s="22">
        <f t="shared" si="2"/>
        <v>2506.2024000000001</v>
      </c>
      <c r="K88" s="22">
        <f t="shared" si="3"/>
        <v>2731.760616</v>
      </c>
    </row>
    <row r="89" spans="1:11" ht="15.6">
      <c r="A89" s="44" t="s">
        <v>154</v>
      </c>
      <c r="B89" s="45" t="s">
        <v>155</v>
      </c>
      <c r="C89" s="32" t="s">
        <v>156</v>
      </c>
      <c r="D89" s="32"/>
      <c r="E89" s="46"/>
      <c r="F89" s="47" t="s">
        <v>85</v>
      </c>
      <c r="G89" s="46"/>
      <c r="H89" s="46"/>
      <c r="I89" s="39">
        <v>2573.7959154929581</v>
      </c>
      <c r="J89" s="22">
        <f t="shared" si="2"/>
        <v>2676.7477521126766</v>
      </c>
      <c r="K89" s="22">
        <f t="shared" si="3"/>
        <v>2917.6550498028173</v>
      </c>
    </row>
    <row r="90" spans="1:11" ht="15.6">
      <c r="A90" s="44" t="s">
        <v>157</v>
      </c>
      <c r="B90" s="45" t="s">
        <v>158</v>
      </c>
      <c r="C90" s="54" t="s">
        <v>159</v>
      </c>
      <c r="D90" s="32"/>
      <c r="E90" s="46"/>
      <c r="F90" s="47" t="s">
        <v>150</v>
      </c>
      <c r="G90" s="46"/>
      <c r="H90" s="46"/>
      <c r="I90" s="39">
        <v>1715.8218234963458</v>
      </c>
      <c r="J90" s="22">
        <f t="shared" si="2"/>
        <v>1784.4546964361996</v>
      </c>
      <c r="K90" s="22">
        <f t="shared" si="3"/>
        <v>1945.0556191154576</v>
      </c>
    </row>
    <row r="91" spans="1:11" ht="15.6">
      <c r="A91" s="44" t="s">
        <v>160</v>
      </c>
      <c r="B91" s="45" t="s">
        <v>161</v>
      </c>
      <c r="C91" s="54" t="s">
        <v>162</v>
      </c>
      <c r="D91" s="32"/>
      <c r="E91" s="46"/>
      <c r="F91" s="47" t="s">
        <v>150</v>
      </c>
      <c r="G91" s="46"/>
      <c r="H91" s="46"/>
      <c r="I91" s="39">
        <v>2018.7425654862279</v>
      </c>
      <c r="J91" s="22">
        <f t="shared" si="2"/>
        <v>2099.4922681056769</v>
      </c>
      <c r="K91" s="22">
        <f t="shared" si="3"/>
        <v>2288.4465722351879</v>
      </c>
    </row>
    <row r="92" spans="1:11" ht="15.6">
      <c r="A92" s="44" t="s">
        <v>163</v>
      </c>
      <c r="B92" s="45" t="s">
        <v>164</v>
      </c>
      <c r="C92" s="54" t="s">
        <v>159</v>
      </c>
      <c r="D92" s="32"/>
      <c r="E92" s="46"/>
      <c r="F92" s="47" t="s">
        <v>150</v>
      </c>
      <c r="G92" s="46"/>
      <c r="H92" s="46"/>
      <c r="I92" s="39">
        <v>2498.54</v>
      </c>
      <c r="J92" s="22">
        <f t="shared" si="2"/>
        <v>2598.4816000000001</v>
      </c>
      <c r="K92" s="22">
        <f t="shared" si="3"/>
        <v>2832.3449439999999</v>
      </c>
    </row>
    <row r="93" spans="1:11" ht="15.6">
      <c r="A93" s="44" t="s">
        <v>165</v>
      </c>
      <c r="B93" s="45" t="s">
        <v>166</v>
      </c>
      <c r="C93" s="54" t="s">
        <v>167</v>
      </c>
      <c r="D93" s="32"/>
      <c r="E93" s="46"/>
      <c r="F93" s="47" t="s">
        <v>150</v>
      </c>
      <c r="G93" s="46"/>
      <c r="H93" s="46"/>
      <c r="I93" s="39">
        <v>2393.3621570210867</v>
      </c>
      <c r="J93" s="22">
        <f t="shared" si="2"/>
        <v>2489.0966433019303</v>
      </c>
      <c r="K93" s="22">
        <f t="shared" si="3"/>
        <v>2713.115341199104</v>
      </c>
    </row>
    <row r="94" spans="1:11" ht="15.6">
      <c r="A94" s="17" t="s">
        <v>168</v>
      </c>
      <c r="B94" s="56"/>
      <c r="C94" s="19"/>
      <c r="D94" s="19"/>
      <c r="E94" s="19"/>
      <c r="F94" s="57"/>
      <c r="G94" s="19"/>
      <c r="H94" s="19"/>
      <c r="I94" s="20"/>
      <c r="J94" s="22">
        <f t="shared" si="2"/>
        <v>0</v>
      </c>
      <c r="K94" s="22">
        <f t="shared" si="3"/>
        <v>0</v>
      </c>
    </row>
    <row r="95" spans="1:11" ht="15.6">
      <c r="A95" s="40" t="s">
        <v>169</v>
      </c>
      <c r="B95" s="58" t="s">
        <v>170</v>
      </c>
      <c r="C95" s="32" t="s">
        <v>27</v>
      </c>
      <c r="D95" s="32" t="s">
        <v>15</v>
      </c>
      <c r="E95" s="46" t="s">
        <v>92</v>
      </c>
      <c r="F95" s="47">
        <v>1.125</v>
      </c>
      <c r="G95" s="36"/>
      <c r="H95" s="36"/>
      <c r="I95" s="27">
        <v>644.4</v>
      </c>
      <c r="J95" s="22">
        <f t="shared" si="2"/>
        <v>670.17599999999993</v>
      </c>
      <c r="K95" s="22">
        <f t="shared" si="3"/>
        <v>730.49183999999991</v>
      </c>
    </row>
    <row r="96" spans="1:11" ht="15.6">
      <c r="A96" s="40" t="s">
        <v>171</v>
      </c>
      <c r="B96" s="45" t="s">
        <v>88</v>
      </c>
      <c r="C96" s="32" t="s">
        <v>89</v>
      </c>
      <c r="D96" s="32" t="s">
        <v>15</v>
      </c>
      <c r="E96" s="46" t="s">
        <v>90</v>
      </c>
      <c r="F96" s="47">
        <v>0.8125</v>
      </c>
      <c r="G96" s="36"/>
      <c r="H96" s="46"/>
      <c r="I96" s="27">
        <v>521.27957965531743</v>
      </c>
      <c r="J96" s="22">
        <f t="shared" si="2"/>
        <v>542.1307628415301</v>
      </c>
      <c r="K96" s="22">
        <f t="shared" si="3"/>
        <v>590.92253149726776</v>
      </c>
    </row>
    <row r="97" spans="1:11" ht="15.6">
      <c r="A97" s="40" t="s">
        <v>172</v>
      </c>
      <c r="B97" s="45" t="s">
        <v>88</v>
      </c>
      <c r="C97" s="32" t="s">
        <v>89</v>
      </c>
      <c r="D97" s="32" t="s">
        <v>15</v>
      </c>
      <c r="E97" s="46" t="s">
        <v>92</v>
      </c>
      <c r="F97" s="47">
        <v>0.8125</v>
      </c>
      <c r="G97" s="36"/>
      <c r="H97" s="36"/>
      <c r="I97" s="59">
        <v>1219.49</v>
      </c>
      <c r="J97" s="22">
        <f t="shared" si="2"/>
        <v>1268.2696000000001</v>
      </c>
      <c r="K97" s="22">
        <f t="shared" si="3"/>
        <v>1382.4138640000001</v>
      </c>
    </row>
    <row r="98" spans="1:11" ht="15.6">
      <c r="A98" s="40" t="s">
        <v>173</v>
      </c>
      <c r="B98" s="45" t="s">
        <v>174</v>
      </c>
      <c r="C98" s="32" t="s">
        <v>22</v>
      </c>
      <c r="D98" s="32" t="s">
        <v>15</v>
      </c>
      <c r="E98" s="46" t="s">
        <v>90</v>
      </c>
      <c r="F98" s="47">
        <v>0.8125</v>
      </c>
      <c r="G98" s="36"/>
      <c r="H98" s="36"/>
      <c r="I98" s="27">
        <v>534.42914256091251</v>
      </c>
      <c r="J98" s="22">
        <f t="shared" si="2"/>
        <v>555.80630826334902</v>
      </c>
      <c r="K98" s="22">
        <f t="shared" si="3"/>
        <v>605.82887600705044</v>
      </c>
    </row>
    <row r="99" spans="1:11" ht="15.6">
      <c r="A99" s="40" t="s">
        <v>175</v>
      </c>
      <c r="B99" s="45" t="s">
        <v>97</v>
      </c>
      <c r="C99" s="32" t="s">
        <v>98</v>
      </c>
      <c r="D99" s="32" t="s">
        <v>15</v>
      </c>
      <c r="E99" s="46" t="s">
        <v>99</v>
      </c>
      <c r="F99" s="47">
        <v>0.875</v>
      </c>
      <c r="G99" s="36"/>
      <c r="H99" s="36"/>
      <c r="I99" s="27">
        <v>438.32747540983615</v>
      </c>
      <c r="J99" s="22">
        <f t="shared" si="2"/>
        <v>455.86057442622962</v>
      </c>
      <c r="K99" s="22">
        <f t="shared" si="3"/>
        <v>496.88802612459028</v>
      </c>
    </row>
    <row r="100" spans="1:11" ht="15.6">
      <c r="A100" s="40" t="s">
        <v>176</v>
      </c>
      <c r="B100" s="58" t="s">
        <v>177</v>
      </c>
      <c r="C100" s="32" t="s">
        <v>78</v>
      </c>
      <c r="D100" s="32" t="s">
        <v>15</v>
      </c>
      <c r="E100" s="46" t="s">
        <v>92</v>
      </c>
      <c r="F100" s="47">
        <v>1</v>
      </c>
      <c r="G100" s="36"/>
      <c r="H100" s="36"/>
      <c r="I100" s="27">
        <v>618.48</v>
      </c>
      <c r="J100" s="22">
        <f t="shared" si="2"/>
        <v>643.2192</v>
      </c>
      <c r="K100" s="22">
        <f t="shared" si="3"/>
        <v>701.10892799999999</v>
      </c>
    </row>
    <row r="101" spans="1:11" ht="15.6">
      <c r="A101" s="40" t="s">
        <v>178</v>
      </c>
      <c r="B101" s="58" t="s">
        <v>179</v>
      </c>
      <c r="C101" s="32" t="s">
        <v>28</v>
      </c>
      <c r="D101" s="32" t="s">
        <v>15</v>
      </c>
      <c r="E101" s="46" t="s">
        <v>92</v>
      </c>
      <c r="F101" s="47">
        <v>0.875</v>
      </c>
      <c r="G101" s="36"/>
      <c r="H101" s="36"/>
      <c r="I101" s="27">
        <v>580.22276923076925</v>
      </c>
      <c r="J101" s="22">
        <f t="shared" si="2"/>
        <v>603.43168000000003</v>
      </c>
      <c r="K101" s="22">
        <f t="shared" si="3"/>
        <v>657.74053120000008</v>
      </c>
    </row>
    <row r="102" spans="1:11" ht="15.6">
      <c r="A102" s="17" t="s">
        <v>46</v>
      </c>
      <c r="B102" s="18"/>
      <c r="C102" s="19"/>
      <c r="D102" s="19"/>
      <c r="E102" s="19"/>
      <c r="F102" s="19"/>
      <c r="G102" s="19"/>
      <c r="H102" s="19"/>
      <c r="I102" s="20"/>
      <c r="J102" s="22">
        <f t="shared" si="2"/>
        <v>0</v>
      </c>
      <c r="K102" s="22">
        <f t="shared" si="3"/>
        <v>0</v>
      </c>
    </row>
    <row r="103" spans="1:11" ht="15.6">
      <c r="A103" s="40" t="s">
        <v>180</v>
      </c>
      <c r="B103" s="60" t="s">
        <v>181</v>
      </c>
      <c r="C103" s="32" t="s">
        <v>182</v>
      </c>
      <c r="D103" s="32" t="s">
        <v>49</v>
      </c>
      <c r="E103" s="46" t="s">
        <v>92</v>
      </c>
      <c r="F103" s="47">
        <v>0.9375</v>
      </c>
      <c r="G103" s="46"/>
      <c r="H103" s="46"/>
      <c r="I103" s="61">
        <v>768.85144602422338</v>
      </c>
      <c r="J103" s="22">
        <f t="shared" si="2"/>
        <v>799.6055038651923</v>
      </c>
      <c r="K103" s="22">
        <f t="shared" si="3"/>
        <v>871.56999921305965</v>
      </c>
    </row>
    <row r="104" spans="1:11" ht="15.6">
      <c r="A104" s="40" t="s">
        <v>183</v>
      </c>
      <c r="B104" s="60" t="s">
        <v>181</v>
      </c>
      <c r="C104" s="32" t="s">
        <v>182</v>
      </c>
      <c r="D104" s="32" t="s">
        <v>53</v>
      </c>
      <c r="E104" s="46" t="s">
        <v>92</v>
      </c>
      <c r="F104" s="47">
        <v>0.9375</v>
      </c>
      <c r="G104" s="46"/>
      <c r="H104" s="46"/>
      <c r="I104" s="61">
        <v>768.85144602422338</v>
      </c>
      <c r="J104" s="22">
        <f t="shared" si="2"/>
        <v>799.6055038651923</v>
      </c>
      <c r="K104" s="22">
        <f t="shared" si="3"/>
        <v>871.56999921305965</v>
      </c>
    </row>
    <row r="105" spans="1:11" ht="15.6">
      <c r="A105" s="40" t="s">
        <v>184</v>
      </c>
      <c r="B105" s="60" t="s">
        <v>181</v>
      </c>
      <c r="C105" s="32" t="s">
        <v>185</v>
      </c>
      <c r="D105" s="32" t="s">
        <v>49</v>
      </c>
      <c r="E105" s="46" t="s">
        <v>92</v>
      </c>
      <c r="F105" s="47">
        <v>0.875</v>
      </c>
      <c r="G105" s="46"/>
      <c r="H105" s="46"/>
      <c r="I105" s="62">
        <v>785.71693311582374</v>
      </c>
      <c r="J105" s="22">
        <f t="shared" si="2"/>
        <v>817.14561044045672</v>
      </c>
      <c r="K105" s="22">
        <f t="shared" si="3"/>
        <v>890.68871538009785</v>
      </c>
    </row>
    <row r="106" spans="1:11" ht="15.6">
      <c r="A106" s="40" t="s">
        <v>186</v>
      </c>
      <c r="B106" s="60" t="s">
        <v>181</v>
      </c>
      <c r="C106" s="32" t="s">
        <v>185</v>
      </c>
      <c r="D106" s="32" t="s">
        <v>53</v>
      </c>
      <c r="E106" s="46" t="s">
        <v>92</v>
      </c>
      <c r="F106" s="47">
        <v>0.875</v>
      </c>
      <c r="G106" s="46"/>
      <c r="H106" s="46"/>
      <c r="I106" s="62">
        <v>785.71693311582374</v>
      </c>
      <c r="J106" s="22">
        <f t="shared" si="2"/>
        <v>817.14561044045672</v>
      </c>
      <c r="K106" s="22">
        <f t="shared" si="3"/>
        <v>890.68871538009785</v>
      </c>
    </row>
    <row r="107" spans="1:11" ht="15.6">
      <c r="A107" s="40" t="s">
        <v>187</v>
      </c>
      <c r="B107" s="60" t="s">
        <v>188</v>
      </c>
      <c r="C107" s="32" t="s">
        <v>189</v>
      </c>
      <c r="D107" s="32" t="s">
        <v>49</v>
      </c>
      <c r="E107" s="46" t="s">
        <v>92</v>
      </c>
      <c r="F107" s="47">
        <v>0.9375</v>
      </c>
      <c r="G107" s="46" t="s">
        <v>190</v>
      </c>
      <c r="H107" s="46">
        <v>83401</v>
      </c>
      <c r="I107" s="62">
        <v>711.30037947122867</v>
      </c>
      <c r="J107" s="22">
        <f t="shared" si="2"/>
        <v>739.7523946500778</v>
      </c>
      <c r="K107" s="22">
        <f t="shared" si="3"/>
        <v>806.33011016858484</v>
      </c>
    </row>
    <row r="108" spans="1:11" ht="15.6">
      <c r="A108" s="40" t="s">
        <v>191</v>
      </c>
      <c r="B108" s="60" t="s">
        <v>188</v>
      </c>
      <c r="C108" s="32" t="s">
        <v>189</v>
      </c>
      <c r="D108" s="32" t="s">
        <v>53</v>
      </c>
      <c r="E108" s="46" t="s">
        <v>92</v>
      </c>
      <c r="F108" s="47">
        <v>0.9375</v>
      </c>
      <c r="G108" s="46" t="s">
        <v>192</v>
      </c>
      <c r="H108" s="46">
        <v>83401</v>
      </c>
      <c r="I108" s="62">
        <v>711.30037947122867</v>
      </c>
      <c r="J108" s="22">
        <f t="shared" si="2"/>
        <v>739.7523946500778</v>
      </c>
      <c r="K108" s="22">
        <f t="shared" si="3"/>
        <v>806.33011016858484</v>
      </c>
    </row>
    <row r="109" spans="1:11" ht="15.6">
      <c r="A109" s="40" t="s">
        <v>193</v>
      </c>
      <c r="B109" s="60" t="s">
        <v>194</v>
      </c>
      <c r="C109" s="32" t="s">
        <v>195</v>
      </c>
      <c r="D109" s="32" t="s">
        <v>196</v>
      </c>
      <c r="E109" s="46" t="s">
        <v>92</v>
      </c>
      <c r="F109" s="47">
        <v>1.125</v>
      </c>
      <c r="G109" s="46">
        <v>2400791</v>
      </c>
      <c r="H109" s="46">
        <v>7401</v>
      </c>
      <c r="I109" s="62">
        <v>654.47319672919684</v>
      </c>
      <c r="J109" s="22">
        <f t="shared" si="2"/>
        <v>680.65212459836471</v>
      </c>
      <c r="K109" s="22">
        <f t="shared" si="3"/>
        <v>741.91081581221749</v>
      </c>
    </row>
    <row r="110" spans="1:11" ht="15.6">
      <c r="A110" s="40" t="s">
        <v>197</v>
      </c>
      <c r="B110" s="60" t="s">
        <v>194</v>
      </c>
      <c r="C110" s="32" t="s">
        <v>195</v>
      </c>
      <c r="D110" s="32" t="s">
        <v>198</v>
      </c>
      <c r="E110" s="46" t="s">
        <v>92</v>
      </c>
      <c r="F110" s="47">
        <v>1.125</v>
      </c>
      <c r="G110" s="46">
        <v>2400792</v>
      </c>
      <c r="H110" s="46">
        <v>7401</v>
      </c>
      <c r="I110" s="62">
        <v>654.47319672919684</v>
      </c>
      <c r="J110" s="22">
        <f t="shared" si="2"/>
        <v>680.65212459836471</v>
      </c>
      <c r="K110" s="22">
        <f t="shared" si="3"/>
        <v>741.91081581221749</v>
      </c>
    </row>
    <row r="111" spans="1:11" ht="15.6">
      <c r="A111" s="40" t="s">
        <v>199</v>
      </c>
      <c r="B111" s="60" t="s">
        <v>194</v>
      </c>
      <c r="C111" s="32" t="s">
        <v>200</v>
      </c>
      <c r="D111" s="32" t="s">
        <v>49</v>
      </c>
      <c r="E111" s="46" t="s">
        <v>92</v>
      </c>
      <c r="F111" s="47">
        <v>1</v>
      </c>
      <c r="G111" s="46">
        <v>2400871</v>
      </c>
      <c r="H111" s="46">
        <v>7301</v>
      </c>
      <c r="I111" s="62">
        <v>738.88579782270608</v>
      </c>
      <c r="J111" s="22">
        <f t="shared" si="2"/>
        <v>768.44122973561434</v>
      </c>
      <c r="K111" s="22">
        <f t="shared" si="3"/>
        <v>837.60094041181969</v>
      </c>
    </row>
    <row r="112" spans="1:11" ht="15.6">
      <c r="A112" s="40" t="s">
        <v>201</v>
      </c>
      <c r="B112" s="60" t="s">
        <v>194</v>
      </c>
      <c r="C112" s="32" t="s">
        <v>200</v>
      </c>
      <c r="D112" s="32" t="s">
        <v>53</v>
      </c>
      <c r="E112" s="46" t="s">
        <v>92</v>
      </c>
      <c r="F112" s="47">
        <v>1</v>
      </c>
      <c r="G112" s="46">
        <v>2400872</v>
      </c>
      <c r="H112" s="46">
        <v>7301</v>
      </c>
      <c r="I112" s="62">
        <v>738.88579782270608</v>
      </c>
      <c r="J112" s="22">
        <f t="shared" si="2"/>
        <v>768.44122973561434</v>
      </c>
      <c r="K112" s="22">
        <f t="shared" si="3"/>
        <v>837.60094041181969</v>
      </c>
    </row>
    <row r="113" spans="1:11" ht="15.6">
      <c r="A113" s="40" t="s">
        <v>202</v>
      </c>
      <c r="B113" s="45" t="s">
        <v>88</v>
      </c>
      <c r="C113" s="32" t="s">
        <v>89</v>
      </c>
      <c r="D113" s="32" t="s">
        <v>203</v>
      </c>
      <c r="E113" s="46" t="s">
        <v>99</v>
      </c>
      <c r="F113" s="47">
        <v>0.875</v>
      </c>
      <c r="G113" s="46">
        <v>3331414</v>
      </c>
      <c r="H113" s="46"/>
      <c r="I113" s="61">
        <v>615.30999999999995</v>
      </c>
      <c r="J113" s="22">
        <f t="shared" si="2"/>
        <v>639.92239999999993</v>
      </c>
      <c r="K113" s="22">
        <f t="shared" si="3"/>
        <v>697.51541599999996</v>
      </c>
    </row>
    <row r="114" spans="1:11" ht="15.6">
      <c r="A114" s="40" t="s">
        <v>204</v>
      </c>
      <c r="B114" s="60" t="s">
        <v>205</v>
      </c>
      <c r="C114" s="32" t="s">
        <v>206</v>
      </c>
      <c r="D114" s="32" t="s">
        <v>49</v>
      </c>
      <c r="E114" s="46" t="s">
        <v>92</v>
      </c>
      <c r="F114" s="47">
        <v>0.875</v>
      </c>
      <c r="G114" s="46">
        <v>2400177</v>
      </c>
      <c r="H114" s="46">
        <v>7101</v>
      </c>
      <c r="I114" s="61">
        <v>656.48993091072236</v>
      </c>
      <c r="J114" s="22">
        <f t="shared" si="2"/>
        <v>682.7495281471513</v>
      </c>
      <c r="K114" s="22">
        <f t="shared" si="3"/>
        <v>744.19698568039496</v>
      </c>
    </row>
    <row r="115" spans="1:11" ht="15.6">
      <c r="A115" s="40" t="s">
        <v>207</v>
      </c>
      <c r="B115" s="60" t="s">
        <v>205</v>
      </c>
      <c r="C115" s="32" t="s">
        <v>206</v>
      </c>
      <c r="D115" s="32" t="s">
        <v>53</v>
      </c>
      <c r="E115" s="46" t="s">
        <v>92</v>
      </c>
      <c r="F115" s="47">
        <v>0.875</v>
      </c>
      <c r="G115" s="46">
        <v>2400178</v>
      </c>
      <c r="H115" s="46">
        <v>7101</v>
      </c>
      <c r="I115" s="61">
        <v>656.48993091072236</v>
      </c>
      <c r="J115" s="22">
        <f t="shared" si="2"/>
        <v>682.7495281471513</v>
      </c>
      <c r="K115" s="22">
        <f t="shared" si="3"/>
        <v>744.19698568039496</v>
      </c>
    </row>
    <row r="116" spans="1:11" ht="15.6">
      <c r="A116" s="161" t="s">
        <v>208</v>
      </c>
      <c r="B116" s="60" t="s">
        <v>209</v>
      </c>
      <c r="C116" s="32" t="s">
        <v>210</v>
      </c>
      <c r="D116" s="159" t="s">
        <v>203</v>
      </c>
      <c r="E116" s="162" t="s">
        <v>99</v>
      </c>
      <c r="F116" s="181">
        <v>0.75</v>
      </c>
      <c r="G116" s="162" t="s">
        <v>211</v>
      </c>
      <c r="H116" s="162">
        <v>84301</v>
      </c>
      <c r="I116" s="205">
        <v>355.13</v>
      </c>
      <c r="J116" s="22">
        <f t="shared" si="2"/>
        <v>369.33519999999999</v>
      </c>
      <c r="K116" s="22">
        <f t="shared" si="3"/>
        <v>402.57536799999997</v>
      </c>
    </row>
    <row r="117" spans="1:11" ht="15.6">
      <c r="A117" s="161"/>
      <c r="B117" s="60" t="s">
        <v>212</v>
      </c>
      <c r="C117" s="32" t="s">
        <v>213</v>
      </c>
      <c r="D117" s="159"/>
      <c r="E117" s="162"/>
      <c r="F117" s="181"/>
      <c r="G117" s="162"/>
      <c r="H117" s="162"/>
      <c r="I117" s="205" t="e">
        <v>#N/A</v>
      </c>
      <c r="J117" s="22" t="e">
        <f t="shared" si="2"/>
        <v>#N/A</v>
      </c>
      <c r="K117" s="22" t="e">
        <f t="shared" si="3"/>
        <v>#N/A</v>
      </c>
    </row>
    <row r="118" spans="1:11" ht="15.6">
      <c r="A118" s="40" t="s">
        <v>214</v>
      </c>
      <c r="B118" s="60" t="s">
        <v>215</v>
      </c>
      <c r="C118" s="32" t="s">
        <v>216</v>
      </c>
      <c r="D118" s="32" t="s">
        <v>49</v>
      </c>
      <c r="E118" s="46" t="s">
        <v>92</v>
      </c>
      <c r="F118" s="47">
        <v>1</v>
      </c>
      <c r="G118" s="46"/>
      <c r="H118" s="46">
        <v>84701</v>
      </c>
      <c r="I118" s="62">
        <v>706.93</v>
      </c>
      <c r="J118" s="22">
        <f t="shared" si="2"/>
        <v>735.20719999999994</v>
      </c>
      <c r="K118" s="22">
        <f t="shared" si="3"/>
        <v>801.37584799999991</v>
      </c>
    </row>
    <row r="119" spans="1:11" ht="15.6">
      <c r="A119" s="40" t="s">
        <v>217</v>
      </c>
      <c r="B119" s="60" t="s">
        <v>215</v>
      </c>
      <c r="C119" s="32" t="s">
        <v>216</v>
      </c>
      <c r="D119" s="32" t="s">
        <v>53</v>
      </c>
      <c r="E119" s="46" t="s">
        <v>92</v>
      </c>
      <c r="F119" s="47">
        <v>1</v>
      </c>
      <c r="G119" s="46"/>
      <c r="H119" s="46">
        <v>84701</v>
      </c>
      <c r="I119" s="62">
        <v>706.93</v>
      </c>
      <c r="J119" s="22">
        <f t="shared" si="2"/>
        <v>735.20719999999994</v>
      </c>
      <c r="K119" s="22">
        <f t="shared" si="3"/>
        <v>801.37584799999991</v>
      </c>
    </row>
    <row r="120" spans="1:11" ht="15.6">
      <c r="A120" s="40" t="s">
        <v>218</v>
      </c>
      <c r="B120" s="60" t="s">
        <v>97</v>
      </c>
      <c r="C120" s="32" t="s">
        <v>98</v>
      </c>
      <c r="D120" s="32" t="s">
        <v>49</v>
      </c>
      <c r="E120" s="46" t="s">
        <v>90</v>
      </c>
      <c r="F120" s="47">
        <v>0.875</v>
      </c>
      <c r="G120" s="46">
        <v>3331428</v>
      </c>
      <c r="H120" s="46"/>
      <c r="I120" s="61">
        <v>552.35133961417682</v>
      </c>
      <c r="J120" s="22">
        <f t="shared" si="2"/>
        <v>574.44539319874389</v>
      </c>
      <c r="K120" s="22">
        <f t="shared" si="3"/>
        <v>626.14547858663082</v>
      </c>
    </row>
    <row r="121" spans="1:11" ht="15.6">
      <c r="A121" s="40" t="s">
        <v>219</v>
      </c>
      <c r="B121" s="60" t="s">
        <v>97</v>
      </c>
      <c r="C121" s="32" t="s">
        <v>98</v>
      </c>
      <c r="D121" s="32" t="s">
        <v>53</v>
      </c>
      <c r="E121" s="46" t="s">
        <v>90</v>
      </c>
      <c r="F121" s="47">
        <v>0.875</v>
      </c>
      <c r="G121" s="46">
        <v>3331429</v>
      </c>
      <c r="H121" s="46"/>
      <c r="I121" s="61">
        <v>552.35133961417682</v>
      </c>
      <c r="J121" s="22">
        <f t="shared" si="2"/>
        <v>574.44539319874389</v>
      </c>
      <c r="K121" s="22">
        <f t="shared" si="3"/>
        <v>626.14547858663082</v>
      </c>
    </row>
    <row r="122" spans="1:11" ht="15.6">
      <c r="A122" s="40" t="s">
        <v>220</v>
      </c>
      <c r="B122" s="60" t="s">
        <v>97</v>
      </c>
      <c r="C122" s="32" t="s">
        <v>98</v>
      </c>
      <c r="D122" s="32" t="s">
        <v>49</v>
      </c>
      <c r="E122" s="46" t="s">
        <v>92</v>
      </c>
      <c r="F122" s="47">
        <v>0.875</v>
      </c>
      <c r="G122" s="63"/>
      <c r="H122" s="46"/>
      <c r="I122" s="62">
        <v>581.95000000000005</v>
      </c>
      <c r="J122" s="22">
        <f t="shared" si="2"/>
        <v>605.22800000000007</v>
      </c>
      <c r="K122" s="22">
        <f t="shared" si="3"/>
        <v>659.69852000000003</v>
      </c>
    </row>
    <row r="123" spans="1:11" ht="15.6">
      <c r="A123" s="40" t="s">
        <v>221</v>
      </c>
      <c r="B123" s="60" t="s">
        <v>97</v>
      </c>
      <c r="C123" s="32" t="s">
        <v>98</v>
      </c>
      <c r="D123" s="32" t="s">
        <v>53</v>
      </c>
      <c r="E123" s="46" t="s">
        <v>92</v>
      </c>
      <c r="F123" s="47">
        <v>0.875</v>
      </c>
      <c r="G123" s="63"/>
      <c r="H123" s="46"/>
      <c r="I123" s="62">
        <v>581.95000000000005</v>
      </c>
      <c r="J123" s="22">
        <f t="shared" si="2"/>
        <v>605.22800000000007</v>
      </c>
      <c r="K123" s="22">
        <f t="shared" si="3"/>
        <v>659.69852000000003</v>
      </c>
    </row>
    <row r="124" spans="1:11" ht="15.6">
      <c r="A124" s="40" t="s">
        <v>208</v>
      </c>
      <c r="B124" s="30" t="s">
        <v>222</v>
      </c>
      <c r="C124" s="31" t="s">
        <v>32</v>
      </c>
      <c r="D124" s="31" t="s">
        <v>203</v>
      </c>
      <c r="E124" s="36"/>
      <c r="F124" s="33">
        <v>0.75</v>
      </c>
      <c r="G124" s="36"/>
      <c r="H124" s="36"/>
      <c r="I124" s="62">
        <v>355.13</v>
      </c>
      <c r="J124" s="22">
        <f t="shared" si="2"/>
        <v>369.33519999999999</v>
      </c>
      <c r="K124" s="22">
        <f t="shared" si="3"/>
        <v>402.57536799999997</v>
      </c>
    </row>
    <row r="125" spans="1:11" ht="15.6">
      <c r="A125" s="161" t="s">
        <v>223</v>
      </c>
      <c r="B125" s="30" t="s">
        <v>224</v>
      </c>
      <c r="C125" s="64" t="s">
        <v>225</v>
      </c>
      <c r="D125" s="166" t="s">
        <v>203</v>
      </c>
      <c r="E125" s="166"/>
      <c r="F125" s="166" t="s">
        <v>111</v>
      </c>
      <c r="G125" s="166"/>
      <c r="H125" s="166"/>
      <c r="I125" s="205">
        <v>636.92999999999995</v>
      </c>
      <c r="J125" s="22">
        <f t="shared" si="2"/>
        <v>662.40719999999999</v>
      </c>
      <c r="K125" s="22">
        <f t="shared" si="3"/>
        <v>722.02384800000004</v>
      </c>
    </row>
    <row r="126" spans="1:11" ht="15.6">
      <c r="A126" s="161"/>
      <c r="B126" s="30" t="s">
        <v>222</v>
      </c>
      <c r="C126" s="64" t="s">
        <v>226</v>
      </c>
      <c r="D126" s="166"/>
      <c r="E126" s="166"/>
      <c r="F126" s="166"/>
      <c r="G126" s="166"/>
      <c r="H126" s="166"/>
      <c r="I126" s="205" t="e">
        <v>#N/A</v>
      </c>
      <c r="J126" s="22" t="e">
        <f t="shared" si="2"/>
        <v>#N/A</v>
      </c>
      <c r="K126" s="22" t="e">
        <f t="shared" si="3"/>
        <v>#N/A</v>
      </c>
    </row>
    <row r="127" spans="1:11" ht="15.6">
      <c r="A127" s="40" t="s">
        <v>227</v>
      </c>
      <c r="B127" s="30" t="s">
        <v>228</v>
      </c>
      <c r="C127" s="64"/>
      <c r="D127" s="31" t="s">
        <v>49</v>
      </c>
      <c r="E127" s="31"/>
      <c r="F127" s="31" t="s">
        <v>111</v>
      </c>
      <c r="G127" s="31"/>
      <c r="H127" s="31"/>
      <c r="I127" s="62">
        <v>781.9185645272604</v>
      </c>
      <c r="J127" s="22">
        <f t="shared" si="2"/>
        <v>813.19530710835079</v>
      </c>
      <c r="K127" s="22">
        <f t="shared" si="3"/>
        <v>886.38288474810236</v>
      </c>
    </row>
    <row r="128" spans="1:11" ht="15.6">
      <c r="A128" s="40" t="s">
        <v>229</v>
      </c>
      <c r="B128" s="30" t="s">
        <v>228</v>
      </c>
      <c r="C128" s="64"/>
      <c r="D128" s="31" t="s">
        <v>53</v>
      </c>
      <c r="E128" s="31"/>
      <c r="F128" s="31" t="s">
        <v>111</v>
      </c>
      <c r="G128" s="31"/>
      <c r="H128" s="31"/>
      <c r="I128" s="62">
        <v>781.9185645272604</v>
      </c>
      <c r="J128" s="22">
        <f t="shared" si="2"/>
        <v>813.19530710835079</v>
      </c>
      <c r="K128" s="22">
        <f t="shared" si="3"/>
        <v>886.38288474810236</v>
      </c>
    </row>
    <row r="129" spans="1:11" ht="15.6">
      <c r="A129" s="40" t="s">
        <v>230</v>
      </c>
      <c r="B129" s="30" t="s">
        <v>231</v>
      </c>
      <c r="C129" s="64" t="s">
        <v>232</v>
      </c>
      <c r="D129" s="31" t="s">
        <v>203</v>
      </c>
      <c r="E129" s="31"/>
      <c r="F129" s="31" t="s">
        <v>117</v>
      </c>
      <c r="G129" s="31"/>
      <c r="H129" s="31"/>
      <c r="I129" s="62">
        <v>530.59</v>
      </c>
      <c r="J129" s="22">
        <f t="shared" si="2"/>
        <v>551.81360000000006</v>
      </c>
      <c r="K129" s="22">
        <f t="shared" si="3"/>
        <v>601.47682400000008</v>
      </c>
    </row>
    <row r="130" spans="1:11" ht="15.6">
      <c r="A130" s="17" t="s">
        <v>81</v>
      </c>
      <c r="B130" s="18"/>
      <c r="C130" s="19"/>
      <c r="D130" s="19"/>
      <c r="E130" s="19"/>
      <c r="F130" s="19"/>
      <c r="G130" s="19"/>
      <c r="H130" s="19"/>
      <c r="I130" s="20"/>
      <c r="J130" s="22">
        <f t="shared" si="2"/>
        <v>0</v>
      </c>
      <c r="K130" s="22">
        <f t="shared" si="3"/>
        <v>0</v>
      </c>
    </row>
    <row r="131" spans="1:11" ht="26.4">
      <c r="A131" s="40" t="s">
        <v>233</v>
      </c>
      <c r="B131" s="45" t="s">
        <v>144</v>
      </c>
      <c r="C131" s="32" t="s">
        <v>34</v>
      </c>
      <c r="D131" s="32"/>
      <c r="E131" s="46"/>
      <c r="F131" s="47" t="s">
        <v>138</v>
      </c>
      <c r="G131" s="46"/>
      <c r="H131" s="46"/>
      <c r="I131" s="39">
        <v>1730.797828642902</v>
      </c>
      <c r="J131" s="22">
        <f t="shared" si="2"/>
        <v>1800.0297417886181</v>
      </c>
      <c r="K131" s="22">
        <f t="shared" si="3"/>
        <v>1962.0324185495938</v>
      </c>
    </row>
    <row r="132" spans="1:11" ht="15.6">
      <c r="A132" s="17" t="s">
        <v>234</v>
      </c>
      <c r="B132" s="18"/>
      <c r="C132" s="19"/>
      <c r="D132" s="19"/>
      <c r="E132" s="19"/>
      <c r="F132" s="19"/>
      <c r="G132" s="19"/>
      <c r="H132" s="19"/>
      <c r="I132" s="20"/>
      <c r="J132" s="22">
        <f t="shared" si="2"/>
        <v>0</v>
      </c>
      <c r="K132" s="22">
        <f t="shared" si="3"/>
        <v>0</v>
      </c>
    </row>
    <row r="133" spans="1:11" ht="15.6">
      <c r="A133" s="164" t="s">
        <v>235</v>
      </c>
      <c r="B133" s="178" t="s">
        <v>236</v>
      </c>
      <c r="C133" s="65" t="s">
        <v>237</v>
      </c>
      <c r="D133" s="166" t="s">
        <v>79</v>
      </c>
      <c r="E133" s="167" t="s">
        <v>92</v>
      </c>
      <c r="F133" s="166" t="s">
        <v>238</v>
      </c>
      <c r="G133" s="167"/>
      <c r="H133" s="167"/>
      <c r="I133" s="198">
        <v>174.94321304103431</v>
      </c>
      <c r="J133" s="22">
        <f t="shared" si="2"/>
        <v>181.94094156267568</v>
      </c>
      <c r="K133" s="22">
        <f t="shared" si="3"/>
        <v>198.31562630331649</v>
      </c>
    </row>
    <row r="134" spans="1:11" ht="15.6">
      <c r="A134" s="163"/>
      <c r="B134" s="178"/>
      <c r="C134" s="65" t="s">
        <v>216</v>
      </c>
      <c r="D134" s="160"/>
      <c r="E134" s="170"/>
      <c r="F134" s="160"/>
      <c r="G134" s="167"/>
      <c r="H134" s="167"/>
      <c r="I134" s="198" t="e">
        <v>#N/A</v>
      </c>
      <c r="J134" s="22"/>
      <c r="K134" s="22">
        <f t="shared" si="3"/>
        <v>0</v>
      </c>
    </row>
    <row r="135" spans="1:11" ht="15.6">
      <c r="A135" s="164" t="s">
        <v>239</v>
      </c>
      <c r="B135" s="66" t="s">
        <v>240</v>
      </c>
      <c r="C135" s="65" t="s">
        <v>241</v>
      </c>
      <c r="D135" s="166" t="s">
        <v>79</v>
      </c>
      <c r="E135" s="167" t="s">
        <v>90</v>
      </c>
      <c r="F135" s="166" t="s">
        <v>242</v>
      </c>
      <c r="G135" s="167"/>
      <c r="H135" s="167"/>
      <c r="I135" s="198">
        <v>491.00009079445147</v>
      </c>
      <c r="J135" s="22">
        <f t="shared" si="2"/>
        <v>510.64009442622955</v>
      </c>
      <c r="K135" s="22">
        <f t="shared" si="3"/>
        <v>556.59770292459018</v>
      </c>
    </row>
    <row r="136" spans="1:11" ht="15.6">
      <c r="A136" s="163"/>
      <c r="B136" s="66" t="s">
        <v>243</v>
      </c>
      <c r="C136" s="65" t="s">
        <v>244</v>
      </c>
      <c r="D136" s="160"/>
      <c r="E136" s="170"/>
      <c r="F136" s="160"/>
      <c r="G136" s="167"/>
      <c r="H136" s="167"/>
      <c r="I136" s="198" t="e">
        <v>#N/A</v>
      </c>
      <c r="J136" s="22" t="e">
        <f t="shared" si="2"/>
        <v>#N/A</v>
      </c>
      <c r="K136" s="22" t="e">
        <f t="shared" si="3"/>
        <v>#N/A</v>
      </c>
    </row>
    <row r="137" spans="1:11" ht="15.6">
      <c r="A137" s="164" t="s">
        <v>245</v>
      </c>
      <c r="B137" s="66" t="s">
        <v>246</v>
      </c>
      <c r="C137" s="65" t="s">
        <v>247</v>
      </c>
      <c r="D137" s="166" t="s">
        <v>79</v>
      </c>
      <c r="E137" s="167" t="s">
        <v>99</v>
      </c>
      <c r="F137" s="166" t="s">
        <v>80</v>
      </c>
      <c r="G137" s="167"/>
      <c r="H137" s="167"/>
      <c r="I137" s="198">
        <v>126.79728625472892</v>
      </c>
      <c r="J137" s="22">
        <f t="shared" si="2"/>
        <v>131.86917770491809</v>
      </c>
      <c r="K137" s="22">
        <f t="shared" si="3"/>
        <v>143.73740369836071</v>
      </c>
    </row>
    <row r="138" spans="1:11" ht="15.6">
      <c r="A138" s="163"/>
      <c r="B138" s="66" t="s">
        <v>97</v>
      </c>
      <c r="C138" s="65" t="s">
        <v>248</v>
      </c>
      <c r="D138" s="160"/>
      <c r="E138" s="170"/>
      <c r="F138" s="160"/>
      <c r="G138" s="167"/>
      <c r="H138" s="167"/>
      <c r="I138" s="198" t="e">
        <v>#N/A</v>
      </c>
      <c r="J138" s="22"/>
      <c r="K138" s="22">
        <f t="shared" si="3"/>
        <v>0</v>
      </c>
    </row>
    <row r="139" spans="1:11" ht="15.6">
      <c r="A139" s="164" t="s">
        <v>249</v>
      </c>
      <c r="B139" s="66" t="s">
        <v>170</v>
      </c>
      <c r="C139" s="65" t="s">
        <v>250</v>
      </c>
      <c r="D139" s="166" t="s">
        <v>79</v>
      </c>
      <c r="E139" s="167" t="s">
        <v>92</v>
      </c>
      <c r="F139" s="166" t="s">
        <v>80</v>
      </c>
      <c r="G139" s="167"/>
      <c r="H139" s="167"/>
      <c r="I139" s="204">
        <v>308.0009634898056</v>
      </c>
      <c r="J139" s="22">
        <f t="shared" si="2"/>
        <v>320.32100202939785</v>
      </c>
      <c r="K139" s="22">
        <f t="shared" si="3"/>
        <v>349.14989221204365</v>
      </c>
    </row>
    <row r="140" spans="1:11" ht="15.6">
      <c r="A140" s="163"/>
      <c r="B140" s="66" t="s">
        <v>251</v>
      </c>
      <c r="C140" s="65" t="s">
        <v>185</v>
      </c>
      <c r="D140" s="160"/>
      <c r="E140" s="170"/>
      <c r="F140" s="160"/>
      <c r="G140" s="167"/>
      <c r="H140" s="167"/>
      <c r="I140" s="204" t="e">
        <v>#N/A</v>
      </c>
      <c r="J140" s="22"/>
      <c r="K140" s="22">
        <f t="shared" si="3"/>
        <v>0</v>
      </c>
    </row>
    <row r="141" spans="1:11" ht="15.6">
      <c r="A141" s="163"/>
      <c r="B141" s="66" t="s">
        <v>252</v>
      </c>
      <c r="C141" s="65" t="s">
        <v>253</v>
      </c>
      <c r="D141" s="160"/>
      <c r="E141" s="170"/>
      <c r="F141" s="160"/>
      <c r="G141" s="167"/>
      <c r="H141" s="167"/>
      <c r="I141" s="204" t="e">
        <v>#N/A</v>
      </c>
      <c r="J141" s="22"/>
      <c r="K141" s="22">
        <f t="shared" si="3"/>
        <v>0</v>
      </c>
    </row>
    <row r="142" spans="1:11" ht="15.6">
      <c r="A142" s="164" t="s">
        <v>254</v>
      </c>
      <c r="B142" s="66" t="s">
        <v>255</v>
      </c>
      <c r="C142" s="65" t="s">
        <v>244</v>
      </c>
      <c r="D142" s="166" t="s">
        <v>79</v>
      </c>
      <c r="E142" s="167" t="s">
        <v>99</v>
      </c>
      <c r="F142" s="166" t="s">
        <v>256</v>
      </c>
      <c r="G142" s="167"/>
      <c r="H142" s="167"/>
      <c r="I142" s="198">
        <v>289.02874892572129</v>
      </c>
      <c r="J142" s="22">
        <f t="shared" si="2"/>
        <v>300.58989888275016</v>
      </c>
      <c r="K142" s="22">
        <f t="shared" si="3"/>
        <v>327.64298978219767</v>
      </c>
    </row>
    <row r="143" spans="1:11" ht="15.6">
      <c r="A143" s="163"/>
      <c r="B143" s="66" t="s">
        <v>257</v>
      </c>
      <c r="C143" s="65" t="s">
        <v>258</v>
      </c>
      <c r="D143" s="160"/>
      <c r="E143" s="170"/>
      <c r="F143" s="160"/>
      <c r="G143" s="167"/>
      <c r="H143" s="167"/>
      <c r="I143" s="198" t="e">
        <v>#N/A</v>
      </c>
      <c r="J143" s="22"/>
      <c r="K143" s="22">
        <f t="shared" ref="K143:K206" si="4">PRODUCT(J143+J143*0.09)</f>
        <v>0</v>
      </c>
    </row>
    <row r="144" spans="1:11" ht="15.6">
      <c r="A144" s="164" t="s">
        <v>259</v>
      </c>
      <c r="B144" s="66" t="s">
        <v>260</v>
      </c>
      <c r="C144" s="65" t="s">
        <v>261</v>
      </c>
      <c r="D144" s="166" t="s">
        <v>79</v>
      </c>
      <c r="E144" s="167" t="s">
        <v>90</v>
      </c>
      <c r="F144" s="166" t="s">
        <v>262</v>
      </c>
      <c r="G144" s="167"/>
      <c r="H144" s="167"/>
      <c r="I144" s="198">
        <v>115.59932580887887</v>
      </c>
      <c r="J144" s="22">
        <f t="shared" ref="J144:J206" si="5">PRODUCT(I144+I144*0.04)</f>
        <v>120.22329884123403</v>
      </c>
      <c r="K144" s="22">
        <f t="shared" si="4"/>
        <v>131.04339573694509</v>
      </c>
    </row>
    <row r="145" spans="1:11" ht="15.6">
      <c r="A145" s="163"/>
      <c r="B145" s="66" t="s">
        <v>263</v>
      </c>
      <c r="C145" s="65" t="s">
        <v>182</v>
      </c>
      <c r="D145" s="160"/>
      <c r="E145" s="170"/>
      <c r="F145" s="160"/>
      <c r="G145" s="167"/>
      <c r="H145" s="167"/>
      <c r="I145" s="198" t="e">
        <v>#N/A</v>
      </c>
      <c r="J145" s="22"/>
      <c r="K145" s="22">
        <f t="shared" si="4"/>
        <v>0</v>
      </c>
    </row>
    <row r="146" spans="1:11" ht="15.6">
      <c r="A146" s="163"/>
      <c r="B146" s="66" t="s">
        <v>264</v>
      </c>
      <c r="C146" s="65" t="s">
        <v>258</v>
      </c>
      <c r="D146" s="160"/>
      <c r="E146" s="170"/>
      <c r="F146" s="160"/>
      <c r="G146" s="167"/>
      <c r="H146" s="167"/>
      <c r="I146" s="198" t="e">
        <v>#N/A</v>
      </c>
      <c r="J146" s="22"/>
      <c r="K146" s="22">
        <f t="shared" si="4"/>
        <v>0</v>
      </c>
    </row>
    <row r="147" spans="1:11" ht="15.6">
      <c r="A147" s="163"/>
      <c r="B147" s="66" t="s">
        <v>265</v>
      </c>
      <c r="C147" s="65" t="s">
        <v>266</v>
      </c>
      <c r="D147" s="160"/>
      <c r="E147" s="170"/>
      <c r="F147" s="160"/>
      <c r="G147" s="167"/>
      <c r="H147" s="167"/>
      <c r="I147" s="198" t="e">
        <v>#N/A</v>
      </c>
      <c r="J147" s="22"/>
      <c r="K147" s="22">
        <f t="shared" si="4"/>
        <v>0</v>
      </c>
    </row>
    <row r="148" spans="1:11" ht="15.6">
      <c r="A148" s="164" t="s">
        <v>267</v>
      </c>
      <c r="B148" s="66" t="s">
        <v>246</v>
      </c>
      <c r="C148" s="65" t="s">
        <v>268</v>
      </c>
      <c r="D148" s="166" t="s">
        <v>79</v>
      </c>
      <c r="E148" s="167" t="s">
        <v>99</v>
      </c>
      <c r="F148" s="166" t="s">
        <v>80</v>
      </c>
      <c r="G148" s="167"/>
      <c r="H148" s="167"/>
      <c r="I148" s="199">
        <v>167.23474362674364</v>
      </c>
      <c r="J148" s="22">
        <f t="shared" si="5"/>
        <v>173.92413337181338</v>
      </c>
      <c r="K148" s="22">
        <f t="shared" si="4"/>
        <v>189.57730537527658</v>
      </c>
    </row>
    <row r="149" spans="1:11" ht="15.6">
      <c r="A149" s="163"/>
      <c r="B149" s="66" t="s">
        <v>97</v>
      </c>
      <c r="C149" s="65" t="s">
        <v>268</v>
      </c>
      <c r="D149" s="160"/>
      <c r="E149" s="170"/>
      <c r="F149" s="160"/>
      <c r="G149" s="167"/>
      <c r="H149" s="167"/>
      <c r="I149" s="199" t="e">
        <v>#N/A</v>
      </c>
      <c r="J149" s="22"/>
      <c r="K149" s="22">
        <f t="shared" si="4"/>
        <v>0</v>
      </c>
    </row>
    <row r="150" spans="1:11" ht="15.6">
      <c r="A150" s="164" t="s">
        <v>269</v>
      </c>
      <c r="B150" s="66" t="s">
        <v>260</v>
      </c>
      <c r="C150" s="65" t="s">
        <v>185</v>
      </c>
      <c r="D150" s="166" t="s">
        <v>79</v>
      </c>
      <c r="E150" s="167" t="s">
        <v>99</v>
      </c>
      <c r="F150" s="166" t="s">
        <v>262</v>
      </c>
      <c r="G150" s="167"/>
      <c r="H150" s="167"/>
      <c r="I150" s="199">
        <v>203.09912700881284</v>
      </c>
      <c r="J150" s="22">
        <f t="shared" si="5"/>
        <v>211.22309208916536</v>
      </c>
      <c r="K150" s="22">
        <f t="shared" si="4"/>
        <v>230.23317037719025</v>
      </c>
    </row>
    <row r="151" spans="1:11" ht="15.6">
      <c r="A151" s="163"/>
      <c r="B151" s="66" t="s">
        <v>264</v>
      </c>
      <c r="C151" s="65" t="s">
        <v>185</v>
      </c>
      <c r="D151" s="160"/>
      <c r="E151" s="170"/>
      <c r="F151" s="160"/>
      <c r="G151" s="167"/>
      <c r="H151" s="167"/>
      <c r="I151" s="199" t="e">
        <v>#N/A</v>
      </c>
      <c r="J151" s="22"/>
      <c r="K151" s="22">
        <f t="shared" si="4"/>
        <v>0</v>
      </c>
    </row>
    <row r="152" spans="1:11" ht="15.6">
      <c r="A152" s="164" t="s">
        <v>270</v>
      </c>
      <c r="B152" s="66" t="s">
        <v>271</v>
      </c>
      <c r="C152" s="65" t="s">
        <v>272</v>
      </c>
      <c r="D152" s="166" t="s">
        <v>79</v>
      </c>
      <c r="E152" s="167" t="s">
        <v>90</v>
      </c>
      <c r="F152" s="166" t="s">
        <v>273</v>
      </c>
      <c r="G152" s="167"/>
      <c r="H152" s="167"/>
      <c r="I152" s="198">
        <v>150.09901043585023</v>
      </c>
      <c r="J152" s="22">
        <f t="shared" si="5"/>
        <v>156.10297085328423</v>
      </c>
      <c r="K152" s="22">
        <f t="shared" si="4"/>
        <v>170.1522382300798</v>
      </c>
    </row>
    <row r="153" spans="1:11" ht="15.6">
      <c r="A153" s="163"/>
      <c r="B153" s="66" t="s">
        <v>274</v>
      </c>
      <c r="C153" s="65" t="s">
        <v>275</v>
      </c>
      <c r="D153" s="160"/>
      <c r="E153" s="170"/>
      <c r="F153" s="160"/>
      <c r="G153" s="167"/>
      <c r="H153" s="167"/>
      <c r="I153" s="198" t="e">
        <v>#N/A</v>
      </c>
      <c r="J153" s="22"/>
      <c r="K153" s="22">
        <f t="shared" si="4"/>
        <v>0</v>
      </c>
    </row>
    <row r="154" spans="1:11" ht="15.6">
      <c r="A154" s="163"/>
      <c r="B154" s="66" t="s">
        <v>276</v>
      </c>
      <c r="C154" s="65" t="s">
        <v>185</v>
      </c>
      <c r="D154" s="160"/>
      <c r="E154" s="170"/>
      <c r="F154" s="160"/>
      <c r="G154" s="167"/>
      <c r="H154" s="167"/>
      <c r="I154" s="198" t="e">
        <v>#N/A</v>
      </c>
      <c r="J154" s="22"/>
      <c r="K154" s="22">
        <f t="shared" si="4"/>
        <v>0</v>
      </c>
    </row>
    <row r="155" spans="1:11" ht="15.6">
      <c r="A155" s="164" t="s">
        <v>277</v>
      </c>
      <c r="B155" s="66" t="s">
        <v>278</v>
      </c>
      <c r="C155" s="65" t="s">
        <v>279</v>
      </c>
      <c r="D155" s="166" t="s">
        <v>79</v>
      </c>
      <c r="E155" s="167" t="s">
        <v>90</v>
      </c>
      <c r="F155" s="166" t="s">
        <v>242</v>
      </c>
      <c r="G155" s="167"/>
      <c r="H155" s="167"/>
      <c r="I155" s="199">
        <v>135.3164243792325</v>
      </c>
      <c r="J155" s="22">
        <f t="shared" si="5"/>
        <v>140.72908135440181</v>
      </c>
      <c r="K155" s="22">
        <f t="shared" si="4"/>
        <v>153.39469867629796</v>
      </c>
    </row>
    <row r="156" spans="1:11" ht="15.6">
      <c r="A156" s="163"/>
      <c r="B156" s="66" t="s">
        <v>280</v>
      </c>
      <c r="C156" s="65" t="s">
        <v>185</v>
      </c>
      <c r="D156" s="160"/>
      <c r="E156" s="170"/>
      <c r="F156" s="160"/>
      <c r="G156" s="167"/>
      <c r="H156" s="167"/>
      <c r="I156" s="199" t="e">
        <v>#N/A</v>
      </c>
      <c r="J156" s="22"/>
      <c r="K156" s="22">
        <f t="shared" si="4"/>
        <v>0</v>
      </c>
    </row>
    <row r="157" spans="1:11" ht="15.6">
      <c r="A157" s="41" t="s">
        <v>75</v>
      </c>
      <c r="B157" s="41"/>
      <c r="C157" s="41"/>
      <c r="D157" s="41"/>
      <c r="E157" s="41"/>
      <c r="F157" s="41"/>
      <c r="G157" s="41"/>
      <c r="H157" s="41"/>
      <c r="I157" s="42"/>
      <c r="J157" s="22"/>
      <c r="K157" s="22">
        <f t="shared" si="4"/>
        <v>0</v>
      </c>
    </row>
    <row r="158" spans="1:11" ht="15.6">
      <c r="A158" s="44" t="s">
        <v>281</v>
      </c>
      <c r="B158" s="30" t="s">
        <v>282</v>
      </c>
      <c r="C158" s="31" t="s">
        <v>25</v>
      </c>
      <c r="D158" s="31" t="s">
        <v>79</v>
      </c>
      <c r="E158" s="36"/>
      <c r="F158" s="33" t="s">
        <v>80</v>
      </c>
      <c r="G158" s="36"/>
      <c r="H158" s="36"/>
      <c r="I158" s="27">
        <v>559.4</v>
      </c>
      <c r="J158" s="22">
        <f t="shared" si="5"/>
        <v>581.77599999999995</v>
      </c>
      <c r="K158" s="22">
        <f t="shared" si="4"/>
        <v>634.13583999999992</v>
      </c>
    </row>
    <row r="159" spans="1:11" ht="15.6">
      <c r="A159" s="43" t="s">
        <v>283</v>
      </c>
      <c r="B159" s="18"/>
      <c r="C159" s="19"/>
      <c r="D159" s="19"/>
      <c r="E159" s="19"/>
      <c r="F159" s="19"/>
      <c r="G159" s="19"/>
      <c r="H159" s="19"/>
      <c r="I159" s="20"/>
      <c r="J159" s="22">
        <f t="shared" si="5"/>
        <v>0</v>
      </c>
      <c r="K159" s="22">
        <f t="shared" si="4"/>
        <v>0</v>
      </c>
    </row>
    <row r="160" spans="1:11" ht="15.6">
      <c r="A160" s="40" t="s">
        <v>284</v>
      </c>
      <c r="B160" s="30" t="s">
        <v>285</v>
      </c>
      <c r="C160" s="31" t="s">
        <v>286</v>
      </c>
      <c r="D160" s="31"/>
      <c r="E160" s="36"/>
      <c r="F160" s="33" t="s">
        <v>287</v>
      </c>
      <c r="G160" s="37"/>
      <c r="H160" s="25"/>
      <c r="I160" s="27">
        <v>2564.0290141190926</v>
      </c>
      <c r="J160" s="22">
        <f t="shared" si="5"/>
        <v>2666.5901746838563</v>
      </c>
      <c r="K160" s="22">
        <f t="shared" si="4"/>
        <v>2906.5832904054032</v>
      </c>
    </row>
    <row r="161" spans="1:11" ht="15.6">
      <c r="A161" s="44" t="s">
        <v>288</v>
      </c>
      <c r="B161" s="67" t="s">
        <v>285</v>
      </c>
      <c r="C161" s="31" t="s">
        <v>98</v>
      </c>
      <c r="D161" s="31"/>
      <c r="E161" s="37" t="s">
        <v>289</v>
      </c>
      <c r="F161" s="33" t="s">
        <v>287</v>
      </c>
      <c r="G161" s="36"/>
      <c r="H161" s="36"/>
      <c r="I161" s="27">
        <v>2564.0290141190926</v>
      </c>
      <c r="J161" s="22">
        <f t="shared" si="5"/>
        <v>2666.5901746838563</v>
      </c>
      <c r="K161" s="22">
        <f t="shared" si="4"/>
        <v>2906.5832904054032</v>
      </c>
    </row>
    <row r="162" spans="1:11" ht="15.6">
      <c r="A162" s="158" t="s">
        <v>290</v>
      </c>
      <c r="B162" s="67" t="s">
        <v>158</v>
      </c>
      <c r="C162" s="31" t="s">
        <v>22</v>
      </c>
      <c r="D162" s="31"/>
      <c r="E162" s="37"/>
      <c r="F162" s="33" t="s">
        <v>291</v>
      </c>
      <c r="G162" s="36"/>
      <c r="H162" s="36"/>
      <c r="I162" s="198">
        <v>2081.9</v>
      </c>
      <c r="J162" s="22">
        <f t="shared" si="5"/>
        <v>2165.1759999999999</v>
      </c>
      <c r="K162" s="22">
        <f t="shared" si="4"/>
        <v>2360.0418399999999</v>
      </c>
    </row>
    <row r="163" spans="1:11" ht="26.4" customHeight="1">
      <c r="A163" s="158"/>
      <c r="B163" s="67" t="s">
        <v>292</v>
      </c>
      <c r="C163" s="31" t="s">
        <v>293</v>
      </c>
      <c r="D163" s="31"/>
      <c r="E163" s="37"/>
      <c r="F163" s="33" t="s">
        <v>291</v>
      </c>
      <c r="G163" s="36"/>
      <c r="H163" s="36"/>
      <c r="I163" s="198" t="e">
        <v>#N/A</v>
      </c>
      <c r="J163" s="22"/>
      <c r="K163" s="22">
        <f t="shared" si="4"/>
        <v>0</v>
      </c>
    </row>
    <row r="164" spans="1:11" ht="15.6">
      <c r="A164" s="158" t="s">
        <v>294</v>
      </c>
      <c r="B164" s="67" t="s">
        <v>295</v>
      </c>
      <c r="C164" s="31" t="s">
        <v>182</v>
      </c>
      <c r="D164" s="31"/>
      <c r="E164" s="37" t="s">
        <v>90</v>
      </c>
      <c r="F164" s="33" t="s">
        <v>287</v>
      </c>
      <c r="G164" s="36"/>
      <c r="H164" s="36"/>
      <c r="I164" s="198">
        <v>1702.593896595208</v>
      </c>
      <c r="J164" s="22">
        <f t="shared" si="5"/>
        <v>1770.6976524590164</v>
      </c>
      <c r="K164" s="22">
        <f t="shared" si="4"/>
        <v>1930.0604411803279</v>
      </c>
    </row>
    <row r="165" spans="1:11" ht="15.6">
      <c r="A165" s="158"/>
      <c r="B165" s="67" t="s">
        <v>109</v>
      </c>
      <c r="C165" s="31" t="s">
        <v>250</v>
      </c>
      <c r="D165" s="31"/>
      <c r="E165" s="37" t="s">
        <v>90</v>
      </c>
      <c r="F165" s="33" t="s">
        <v>287</v>
      </c>
      <c r="G165" s="36"/>
      <c r="H165" s="36"/>
      <c r="I165" s="198" t="e">
        <v>#N/A</v>
      </c>
      <c r="J165" s="22"/>
      <c r="K165" s="22">
        <f t="shared" si="4"/>
        <v>0</v>
      </c>
    </row>
    <row r="166" spans="1:11" ht="15.6">
      <c r="A166" s="44" t="s">
        <v>296</v>
      </c>
      <c r="B166" s="67" t="s">
        <v>297</v>
      </c>
      <c r="C166" s="31" t="s">
        <v>298</v>
      </c>
      <c r="D166" s="31"/>
      <c r="E166" s="37"/>
      <c r="F166" s="33" t="s">
        <v>287</v>
      </c>
      <c r="G166" s="36"/>
      <c r="H166" s="36"/>
      <c r="I166" s="27">
        <v>2389.5233138686135</v>
      </c>
      <c r="J166" s="22">
        <f t="shared" si="5"/>
        <v>2485.1042464233578</v>
      </c>
      <c r="K166" s="22">
        <f t="shared" si="4"/>
        <v>2708.7636286014599</v>
      </c>
    </row>
    <row r="167" spans="1:11" ht="26.4">
      <c r="A167" s="44" t="s">
        <v>299</v>
      </c>
      <c r="B167" s="67" t="s">
        <v>300</v>
      </c>
      <c r="C167" s="31" t="s">
        <v>301</v>
      </c>
      <c r="D167" s="31"/>
      <c r="E167" s="37"/>
      <c r="F167" s="33" t="s">
        <v>291</v>
      </c>
      <c r="G167" s="36"/>
      <c r="H167" s="36"/>
      <c r="I167" s="27">
        <v>1858.2309684813754</v>
      </c>
      <c r="J167" s="22">
        <f t="shared" si="5"/>
        <v>1932.5602072206304</v>
      </c>
      <c r="K167" s="22">
        <f t="shared" si="4"/>
        <v>2106.4906258704873</v>
      </c>
    </row>
    <row r="168" spans="1:11" ht="15.6">
      <c r="A168" s="158" t="s">
        <v>302</v>
      </c>
      <c r="B168" s="67" t="s">
        <v>148</v>
      </c>
      <c r="C168" s="31" t="s">
        <v>275</v>
      </c>
      <c r="D168" s="31"/>
      <c r="E168" s="37"/>
      <c r="F168" s="179" t="s">
        <v>287</v>
      </c>
      <c r="G168" s="36"/>
      <c r="H168" s="36"/>
      <c r="I168" s="198">
        <v>2302.39</v>
      </c>
      <c r="J168" s="22">
        <f t="shared" si="5"/>
        <v>2394.4856</v>
      </c>
      <c r="K168" s="22">
        <f t="shared" si="4"/>
        <v>2609.9893040000002</v>
      </c>
    </row>
    <row r="169" spans="1:11" ht="15.6">
      <c r="A169" s="158"/>
      <c r="B169" s="67" t="s">
        <v>295</v>
      </c>
      <c r="C169" s="31" t="s">
        <v>182</v>
      </c>
      <c r="D169" s="31"/>
      <c r="E169" s="37"/>
      <c r="F169" s="179"/>
      <c r="G169" s="36"/>
      <c r="H169" s="36"/>
      <c r="I169" s="198" t="e">
        <v>#N/A</v>
      </c>
      <c r="J169" s="22"/>
      <c r="K169" s="22">
        <f t="shared" si="4"/>
        <v>0</v>
      </c>
    </row>
    <row r="170" spans="1:11" ht="15.6">
      <c r="A170" s="158"/>
      <c r="B170" s="67" t="s">
        <v>137</v>
      </c>
      <c r="C170" s="31" t="s">
        <v>303</v>
      </c>
      <c r="D170" s="31"/>
      <c r="E170" s="37"/>
      <c r="F170" s="179"/>
      <c r="G170" s="36"/>
      <c r="H170" s="36"/>
      <c r="I170" s="198" t="e">
        <v>#N/A</v>
      </c>
      <c r="J170" s="22"/>
      <c r="K170" s="22">
        <f t="shared" si="4"/>
        <v>0</v>
      </c>
    </row>
    <row r="171" spans="1:11" ht="15.6">
      <c r="A171" s="44" t="s">
        <v>304</v>
      </c>
      <c r="B171" s="67" t="s">
        <v>305</v>
      </c>
      <c r="C171" s="31" t="s">
        <v>306</v>
      </c>
      <c r="D171" s="31"/>
      <c r="E171" s="37" t="s">
        <v>307</v>
      </c>
      <c r="F171" s="33" t="s">
        <v>291</v>
      </c>
      <c r="G171" s="36"/>
      <c r="H171" s="36"/>
      <c r="I171" s="27">
        <v>2362.8490853284225</v>
      </c>
      <c r="J171" s="22">
        <f t="shared" si="5"/>
        <v>2457.3630487415594</v>
      </c>
      <c r="K171" s="22">
        <f t="shared" si="4"/>
        <v>2678.5257231282999</v>
      </c>
    </row>
    <row r="172" spans="1:11" ht="15.6">
      <c r="A172" s="44" t="s">
        <v>308</v>
      </c>
      <c r="B172" s="67" t="s">
        <v>305</v>
      </c>
      <c r="C172" s="31" t="s">
        <v>309</v>
      </c>
      <c r="D172" s="31"/>
      <c r="E172" s="37" t="s">
        <v>307</v>
      </c>
      <c r="F172" s="33" t="s">
        <v>291</v>
      </c>
      <c r="G172" s="36"/>
      <c r="H172" s="36"/>
      <c r="I172" s="27">
        <v>2376.5014855739723</v>
      </c>
      <c r="J172" s="22">
        <f t="shared" si="5"/>
        <v>2471.5615449969314</v>
      </c>
      <c r="K172" s="22">
        <f t="shared" si="4"/>
        <v>2694.002084046655</v>
      </c>
    </row>
    <row r="173" spans="1:11" ht="15.6">
      <c r="A173" s="44" t="s">
        <v>310</v>
      </c>
      <c r="B173" s="67" t="s">
        <v>137</v>
      </c>
      <c r="C173" s="64" t="s">
        <v>311</v>
      </c>
      <c r="D173" s="31"/>
      <c r="E173" s="37"/>
      <c r="F173" s="33" t="s">
        <v>291</v>
      </c>
      <c r="G173" s="36"/>
      <c r="H173" s="36"/>
      <c r="I173" s="27">
        <v>2098.2545614035098</v>
      </c>
      <c r="J173" s="22">
        <f t="shared" si="5"/>
        <v>2182.1847438596501</v>
      </c>
      <c r="K173" s="22">
        <f t="shared" si="4"/>
        <v>2378.5813708070186</v>
      </c>
    </row>
    <row r="174" spans="1:11" ht="26.4">
      <c r="A174" s="44" t="s">
        <v>312</v>
      </c>
      <c r="B174" s="67" t="s">
        <v>313</v>
      </c>
      <c r="C174" s="68" t="s">
        <v>314</v>
      </c>
      <c r="D174" s="31"/>
      <c r="E174" s="37" t="s">
        <v>315</v>
      </c>
      <c r="F174" s="33" t="s">
        <v>287</v>
      </c>
      <c r="G174" s="36"/>
      <c r="H174" s="36"/>
      <c r="I174" s="27">
        <v>2428.0764002073606</v>
      </c>
      <c r="J174" s="22">
        <f t="shared" si="5"/>
        <v>2525.1994562156551</v>
      </c>
      <c r="K174" s="22">
        <f t="shared" si="4"/>
        <v>2752.467407275064</v>
      </c>
    </row>
    <row r="175" spans="1:11" ht="15.6">
      <c r="A175" s="40" t="s">
        <v>316</v>
      </c>
      <c r="B175" s="49" t="s">
        <v>317</v>
      </c>
      <c r="C175" s="32" t="s">
        <v>135</v>
      </c>
      <c r="D175" s="32"/>
      <c r="E175" s="50"/>
      <c r="F175" s="47" t="s">
        <v>291</v>
      </c>
      <c r="G175" s="46"/>
      <c r="H175" s="69"/>
      <c r="I175" s="39">
        <v>2689.691290362186</v>
      </c>
      <c r="J175" s="22">
        <f t="shared" si="5"/>
        <v>2797.2789419766737</v>
      </c>
      <c r="K175" s="22">
        <f t="shared" si="4"/>
        <v>3049.0340467545743</v>
      </c>
    </row>
    <row r="176" spans="1:11" ht="15.6">
      <c r="A176" s="70"/>
      <c r="B176" s="71"/>
      <c r="C176" s="72"/>
      <c r="D176" s="72"/>
      <c r="E176" s="73"/>
      <c r="F176" s="74"/>
      <c r="G176" s="72"/>
      <c r="H176" s="72"/>
      <c r="I176" s="75"/>
      <c r="J176" s="22">
        <f t="shared" si="5"/>
        <v>0</v>
      </c>
      <c r="K176" s="22">
        <f t="shared" si="4"/>
        <v>0</v>
      </c>
    </row>
    <row r="177" spans="1:11" ht="30">
      <c r="A177" s="16" t="s">
        <v>318</v>
      </c>
      <c r="B177" s="16"/>
      <c r="C177" s="16"/>
      <c r="D177" s="16"/>
      <c r="E177" s="16"/>
      <c r="F177" s="16"/>
      <c r="G177" s="16"/>
      <c r="H177" s="16"/>
      <c r="I177" s="16"/>
      <c r="J177" s="22">
        <f t="shared" si="5"/>
        <v>0</v>
      </c>
      <c r="K177" s="22"/>
    </row>
    <row r="178" spans="1:11" ht="15.6">
      <c r="A178" s="43" t="s">
        <v>19</v>
      </c>
      <c r="B178" s="18"/>
      <c r="C178" s="19"/>
      <c r="D178" s="19"/>
      <c r="E178" s="19"/>
      <c r="F178" s="19"/>
      <c r="G178" s="19"/>
      <c r="H178" s="19"/>
      <c r="I178" s="20"/>
      <c r="J178" s="22">
        <f t="shared" si="5"/>
        <v>0</v>
      </c>
      <c r="K178" s="22"/>
    </row>
    <row r="179" spans="1:11" ht="15.6">
      <c r="A179" s="44" t="s">
        <v>319</v>
      </c>
      <c r="B179" s="45" t="s">
        <v>320</v>
      </c>
      <c r="C179" s="32" t="s">
        <v>30</v>
      </c>
      <c r="D179" s="32"/>
      <c r="E179" s="76"/>
      <c r="F179" s="47" t="s">
        <v>150</v>
      </c>
      <c r="G179" s="46"/>
      <c r="H179" s="46"/>
      <c r="I179" s="39">
        <v>3186.9</v>
      </c>
      <c r="J179" s="22">
        <f t="shared" si="5"/>
        <v>3314.3760000000002</v>
      </c>
      <c r="K179" s="22">
        <f t="shared" si="4"/>
        <v>3612.66984</v>
      </c>
    </row>
    <row r="180" spans="1:11" ht="15.6">
      <c r="A180" s="43" t="s">
        <v>11</v>
      </c>
      <c r="B180" s="18"/>
      <c r="C180" s="19"/>
      <c r="D180" s="19"/>
      <c r="E180" s="19"/>
      <c r="F180" s="19"/>
      <c r="G180" s="19"/>
      <c r="H180" s="19"/>
      <c r="I180" s="20"/>
      <c r="J180" s="22">
        <f t="shared" si="5"/>
        <v>0</v>
      </c>
      <c r="K180" s="22">
        <f t="shared" si="4"/>
        <v>0</v>
      </c>
    </row>
    <row r="181" spans="1:11" ht="15.6">
      <c r="A181" s="40" t="s">
        <v>321</v>
      </c>
      <c r="B181" s="49" t="s">
        <v>322</v>
      </c>
      <c r="C181" s="54" t="s">
        <v>279</v>
      </c>
      <c r="D181" s="32" t="s">
        <v>15</v>
      </c>
      <c r="E181" s="50"/>
      <c r="F181" s="32" t="s">
        <v>323</v>
      </c>
      <c r="G181" s="46"/>
      <c r="H181" s="77">
        <v>64601</v>
      </c>
      <c r="I181" s="39">
        <v>1902.08</v>
      </c>
      <c r="J181" s="22">
        <f t="shared" si="5"/>
        <v>1978.1632</v>
      </c>
      <c r="K181" s="22">
        <f t="shared" si="4"/>
        <v>2156.1978880000001</v>
      </c>
    </row>
    <row r="182" spans="1:11" ht="15.6">
      <c r="A182" s="40" t="s">
        <v>324</v>
      </c>
      <c r="B182" s="49" t="s">
        <v>325</v>
      </c>
      <c r="C182" s="54" t="s">
        <v>326</v>
      </c>
      <c r="D182" s="32" t="s">
        <v>15</v>
      </c>
      <c r="E182" s="50" t="s">
        <v>327</v>
      </c>
      <c r="F182" s="32" t="s">
        <v>62</v>
      </c>
      <c r="G182" s="46"/>
      <c r="H182" s="77">
        <v>98901</v>
      </c>
      <c r="I182" s="39">
        <v>1708.134526176276</v>
      </c>
      <c r="J182" s="22">
        <f t="shared" si="5"/>
        <v>1776.459907223327</v>
      </c>
      <c r="K182" s="22">
        <f t="shared" si="4"/>
        <v>1936.3412988734265</v>
      </c>
    </row>
    <row r="183" spans="1:11" ht="15.6">
      <c r="A183" s="40" t="s">
        <v>328</v>
      </c>
      <c r="B183" s="49" t="s">
        <v>322</v>
      </c>
      <c r="C183" s="54" t="s">
        <v>30</v>
      </c>
      <c r="D183" s="32" t="s">
        <v>15</v>
      </c>
      <c r="E183" s="50"/>
      <c r="F183" s="32" t="s">
        <v>107</v>
      </c>
      <c r="G183" s="46"/>
      <c r="H183" s="69"/>
      <c r="I183" s="39">
        <v>3526.55</v>
      </c>
      <c r="J183" s="22">
        <f t="shared" si="5"/>
        <v>3667.6120000000001</v>
      </c>
      <c r="K183" s="22">
        <f t="shared" si="4"/>
        <v>3997.6970799999999</v>
      </c>
    </row>
    <row r="184" spans="1:11" ht="15.6">
      <c r="A184" s="161" t="s">
        <v>329</v>
      </c>
      <c r="B184" s="49" t="s">
        <v>330</v>
      </c>
      <c r="C184" s="54" t="s">
        <v>331</v>
      </c>
      <c r="D184" s="159"/>
      <c r="E184" s="177"/>
      <c r="F184" s="159" t="s">
        <v>39</v>
      </c>
      <c r="G184" s="162"/>
      <c r="H184" s="180"/>
      <c r="I184" s="200">
        <v>2202.86</v>
      </c>
      <c r="J184" s="22">
        <f t="shared" si="5"/>
        <v>2290.9744000000001</v>
      </c>
      <c r="K184" s="22">
        <f t="shared" si="4"/>
        <v>2497.162096</v>
      </c>
    </row>
    <row r="185" spans="1:11" ht="15.6">
      <c r="A185" s="161"/>
      <c r="B185" s="49" t="s">
        <v>332</v>
      </c>
      <c r="C185" s="54" t="s">
        <v>333</v>
      </c>
      <c r="D185" s="159"/>
      <c r="E185" s="177"/>
      <c r="F185" s="159"/>
      <c r="G185" s="162"/>
      <c r="H185" s="180"/>
      <c r="I185" s="200" t="e">
        <v>#N/A</v>
      </c>
      <c r="J185" s="22"/>
      <c r="K185" s="22">
        <f t="shared" si="4"/>
        <v>0</v>
      </c>
    </row>
    <row r="186" spans="1:11" ht="15.6">
      <c r="A186" s="161"/>
      <c r="B186" s="49" t="s">
        <v>334</v>
      </c>
      <c r="C186" s="54" t="s">
        <v>335</v>
      </c>
      <c r="D186" s="159"/>
      <c r="E186" s="177"/>
      <c r="F186" s="159"/>
      <c r="G186" s="162"/>
      <c r="H186" s="180"/>
      <c r="I186" s="200" t="e">
        <v>#N/A</v>
      </c>
      <c r="J186" s="22"/>
      <c r="K186" s="22">
        <f t="shared" si="4"/>
        <v>0</v>
      </c>
    </row>
    <row r="187" spans="1:11" ht="15.6">
      <c r="A187" s="40" t="s">
        <v>336</v>
      </c>
      <c r="B187" s="49" t="s">
        <v>337</v>
      </c>
      <c r="C187" s="54" t="s">
        <v>338</v>
      </c>
      <c r="D187" s="32" t="s">
        <v>15</v>
      </c>
      <c r="E187" s="50"/>
      <c r="F187" s="32" t="s">
        <v>138</v>
      </c>
      <c r="G187" s="46"/>
      <c r="H187" s="69"/>
      <c r="I187" s="39">
        <v>2825.39</v>
      </c>
      <c r="J187" s="22">
        <f t="shared" si="5"/>
        <v>2938.4056</v>
      </c>
      <c r="K187" s="22">
        <f t="shared" si="4"/>
        <v>3202.8621039999998</v>
      </c>
    </row>
    <row r="188" spans="1:11" ht="26.4">
      <c r="A188" s="40" t="s">
        <v>339</v>
      </c>
      <c r="B188" s="52" t="s">
        <v>340</v>
      </c>
      <c r="C188" s="55" t="s">
        <v>341</v>
      </c>
      <c r="D188" s="32" t="s">
        <v>15</v>
      </c>
      <c r="E188" s="50"/>
      <c r="F188" s="32" t="s">
        <v>39</v>
      </c>
      <c r="G188" s="46"/>
      <c r="H188" s="69"/>
      <c r="I188" s="39">
        <v>5103.3744373270065</v>
      </c>
      <c r="J188" s="22">
        <f t="shared" si="5"/>
        <v>5307.5094148200869</v>
      </c>
      <c r="K188" s="22">
        <f t="shared" si="4"/>
        <v>5785.1852621538947</v>
      </c>
    </row>
    <row r="189" spans="1:11" ht="15.6">
      <c r="A189" s="43" t="s">
        <v>19</v>
      </c>
      <c r="B189" s="18"/>
      <c r="C189" s="19"/>
      <c r="D189" s="19"/>
      <c r="E189" s="19"/>
      <c r="F189" s="19"/>
      <c r="G189" s="19"/>
      <c r="H189" s="19"/>
      <c r="I189" s="20"/>
      <c r="J189" s="22">
        <f t="shared" si="5"/>
        <v>0</v>
      </c>
      <c r="K189" s="22">
        <f t="shared" si="4"/>
        <v>0</v>
      </c>
    </row>
    <row r="190" spans="1:11" ht="26.4">
      <c r="A190" s="40" t="s">
        <v>342</v>
      </c>
      <c r="B190" s="52" t="s">
        <v>343</v>
      </c>
      <c r="C190" s="55" t="s">
        <v>344</v>
      </c>
      <c r="D190" s="32"/>
      <c r="E190" s="50"/>
      <c r="F190" s="32" t="s">
        <v>150</v>
      </c>
      <c r="G190" s="46"/>
      <c r="H190" s="69"/>
      <c r="I190" s="39">
        <v>2468.09</v>
      </c>
      <c r="J190" s="22">
        <f t="shared" si="5"/>
        <v>2566.8136</v>
      </c>
      <c r="K190" s="22">
        <f t="shared" si="4"/>
        <v>2797.8268239999998</v>
      </c>
    </row>
    <row r="191" spans="1:11" ht="15.6">
      <c r="A191" s="17" t="s">
        <v>168</v>
      </c>
      <c r="B191" s="18"/>
      <c r="C191" s="19"/>
      <c r="D191" s="19"/>
      <c r="E191" s="19"/>
      <c r="F191" s="19"/>
      <c r="G191" s="19"/>
      <c r="H191" s="19"/>
      <c r="I191" s="20"/>
      <c r="J191" s="22">
        <f t="shared" si="5"/>
        <v>0</v>
      </c>
      <c r="K191" s="22">
        <f t="shared" si="4"/>
        <v>0</v>
      </c>
    </row>
    <row r="192" spans="1:11" ht="15.6">
      <c r="A192" s="40" t="s">
        <v>345</v>
      </c>
      <c r="B192" s="49" t="s">
        <v>322</v>
      </c>
      <c r="C192" s="32" t="s">
        <v>279</v>
      </c>
      <c r="D192" s="32" t="s">
        <v>15</v>
      </c>
      <c r="E192" s="50"/>
      <c r="F192" s="32" t="s">
        <v>323</v>
      </c>
      <c r="G192" s="46"/>
      <c r="H192" s="69"/>
      <c r="I192" s="78">
        <v>910.10893002257342</v>
      </c>
      <c r="J192" s="22">
        <f t="shared" si="5"/>
        <v>946.51328722347637</v>
      </c>
      <c r="K192" s="22">
        <f t="shared" si="4"/>
        <v>1031.6994830735891</v>
      </c>
    </row>
    <row r="193" spans="1:11" ht="15.6">
      <c r="A193" s="17" t="s">
        <v>46</v>
      </c>
      <c r="B193" s="18"/>
      <c r="C193" s="19"/>
      <c r="D193" s="19"/>
      <c r="E193" s="19"/>
      <c r="F193" s="19"/>
      <c r="G193" s="19"/>
      <c r="H193" s="19"/>
      <c r="I193" s="20"/>
      <c r="J193" s="22">
        <f t="shared" si="5"/>
        <v>0</v>
      </c>
      <c r="K193" s="22">
        <f t="shared" si="4"/>
        <v>0</v>
      </c>
    </row>
    <row r="194" spans="1:11" ht="15.6">
      <c r="A194" s="40" t="s">
        <v>346</v>
      </c>
      <c r="B194" s="49" t="s">
        <v>332</v>
      </c>
      <c r="C194" s="54" t="s">
        <v>116</v>
      </c>
      <c r="D194" s="32" t="s">
        <v>203</v>
      </c>
      <c r="E194" s="50" t="s">
        <v>347</v>
      </c>
      <c r="F194" s="47">
        <v>0.8125</v>
      </c>
      <c r="G194" s="46"/>
      <c r="H194" s="69"/>
      <c r="I194" s="61">
        <v>539.76698807672369</v>
      </c>
      <c r="J194" s="22">
        <f t="shared" si="5"/>
        <v>561.35766759979265</v>
      </c>
      <c r="K194" s="22">
        <f t="shared" si="4"/>
        <v>611.87985768377393</v>
      </c>
    </row>
    <row r="195" spans="1:11" ht="15.6">
      <c r="A195" s="40" t="s">
        <v>348</v>
      </c>
      <c r="B195" s="49" t="s">
        <v>349</v>
      </c>
      <c r="C195" s="54" t="s">
        <v>116</v>
      </c>
      <c r="D195" s="32" t="s">
        <v>203</v>
      </c>
      <c r="E195" s="50"/>
      <c r="F195" s="47" t="s">
        <v>111</v>
      </c>
      <c r="G195" s="46"/>
      <c r="H195" s="69"/>
      <c r="I195" s="61">
        <v>563.77348048452222</v>
      </c>
      <c r="J195" s="22">
        <f t="shared" si="5"/>
        <v>586.32441970390312</v>
      </c>
      <c r="K195" s="22">
        <f t="shared" si="4"/>
        <v>639.09361747725438</v>
      </c>
    </row>
    <row r="196" spans="1:11" ht="15.6">
      <c r="A196" s="40" t="s">
        <v>350</v>
      </c>
      <c r="B196" s="49" t="s">
        <v>351</v>
      </c>
      <c r="C196" s="54" t="s">
        <v>116</v>
      </c>
      <c r="D196" s="32" t="s">
        <v>352</v>
      </c>
      <c r="E196" s="50"/>
      <c r="F196" s="47" t="s">
        <v>117</v>
      </c>
      <c r="G196" s="46"/>
      <c r="H196" s="69"/>
      <c r="I196" s="61">
        <v>706.85534130068197</v>
      </c>
      <c r="J196" s="22">
        <f t="shared" si="5"/>
        <v>735.12955495270921</v>
      </c>
      <c r="K196" s="22">
        <f t="shared" si="4"/>
        <v>801.29121489845306</v>
      </c>
    </row>
    <row r="197" spans="1:11" ht="15.6">
      <c r="A197" s="40" t="s">
        <v>353</v>
      </c>
      <c r="B197" s="49" t="s">
        <v>351</v>
      </c>
      <c r="C197" s="54" t="s">
        <v>116</v>
      </c>
      <c r="D197" s="32" t="s">
        <v>53</v>
      </c>
      <c r="E197" s="50"/>
      <c r="F197" s="47" t="s">
        <v>117</v>
      </c>
      <c r="G197" s="46"/>
      <c r="H197" s="69"/>
      <c r="I197" s="61">
        <v>706.85534130068197</v>
      </c>
      <c r="J197" s="22">
        <f t="shared" si="5"/>
        <v>735.12955495270921</v>
      </c>
      <c r="K197" s="22">
        <f t="shared" si="4"/>
        <v>801.29121489845306</v>
      </c>
    </row>
    <row r="198" spans="1:11" ht="15.6">
      <c r="A198" s="40" t="s">
        <v>354</v>
      </c>
      <c r="B198" s="49" t="s">
        <v>355</v>
      </c>
      <c r="C198" s="54" t="s">
        <v>189</v>
      </c>
      <c r="D198" s="32" t="s">
        <v>352</v>
      </c>
      <c r="E198" s="50"/>
      <c r="F198" s="47" t="s">
        <v>117</v>
      </c>
      <c r="G198" s="46"/>
      <c r="H198" s="69"/>
      <c r="I198" s="61">
        <v>983.31807038355066</v>
      </c>
      <c r="J198" s="22">
        <f t="shared" si="5"/>
        <v>1022.6507931988926</v>
      </c>
      <c r="K198" s="22">
        <f t="shared" si="4"/>
        <v>1114.6893645867931</v>
      </c>
    </row>
    <row r="199" spans="1:11" ht="15.6">
      <c r="A199" s="40" t="s">
        <v>356</v>
      </c>
      <c r="B199" s="49" t="s">
        <v>355</v>
      </c>
      <c r="C199" s="54" t="s">
        <v>189</v>
      </c>
      <c r="D199" s="32" t="s">
        <v>53</v>
      </c>
      <c r="E199" s="50"/>
      <c r="F199" s="47" t="s">
        <v>117</v>
      </c>
      <c r="G199" s="46"/>
      <c r="H199" s="69"/>
      <c r="I199" s="61">
        <v>983.31807038355066</v>
      </c>
      <c r="J199" s="22">
        <f t="shared" si="5"/>
        <v>1022.6507931988926</v>
      </c>
      <c r="K199" s="22">
        <f t="shared" si="4"/>
        <v>1114.6893645867931</v>
      </c>
    </row>
    <row r="200" spans="1:11" ht="15.6">
      <c r="A200" s="40" t="s">
        <v>357</v>
      </c>
      <c r="B200" s="49" t="s">
        <v>337</v>
      </c>
      <c r="C200" s="54"/>
      <c r="D200" s="32" t="s">
        <v>49</v>
      </c>
      <c r="E200" s="50"/>
      <c r="F200" s="47"/>
      <c r="G200" s="46"/>
      <c r="H200" s="69"/>
      <c r="I200" s="61">
        <v>902.47186051644258</v>
      </c>
      <c r="J200" s="22">
        <f t="shared" si="5"/>
        <v>938.57073493710027</v>
      </c>
      <c r="K200" s="22">
        <f t="shared" si="4"/>
        <v>1023.0421010814393</v>
      </c>
    </row>
    <row r="201" spans="1:11" ht="15.6">
      <c r="A201" s="40" t="s">
        <v>358</v>
      </c>
      <c r="B201" s="49" t="s">
        <v>337</v>
      </c>
      <c r="C201" s="54"/>
      <c r="D201" s="32" t="s">
        <v>53</v>
      </c>
      <c r="E201" s="50"/>
      <c r="F201" s="47"/>
      <c r="G201" s="46"/>
      <c r="H201" s="69"/>
      <c r="I201" s="61">
        <v>902.47186051644258</v>
      </c>
      <c r="J201" s="22">
        <f t="shared" si="5"/>
        <v>938.57073493710027</v>
      </c>
      <c r="K201" s="22">
        <f t="shared" si="4"/>
        <v>1023.0421010814393</v>
      </c>
    </row>
    <row r="202" spans="1:11" ht="15.6">
      <c r="A202" s="40" t="s">
        <v>359</v>
      </c>
      <c r="B202" s="49" t="s">
        <v>337</v>
      </c>
      <c r="C202" s="54" t="s">
        <v>139</v>
      </c>
      <c r="D202" s="32"/>
      <c r="E202" s="50"/>
      <c r="F202" s="47" t="s">
        <v>85</v>
      </c>
      <c r="G202" s="46"/>
      <c r="H202" s="69"/>
      <c r="I202" s="61">
        <v>972.53</v>
      </c>
      <c r="J202" s="22">
        <f t="shared" si="5"/>
        <v>1011.4312</v>
      </c>
      <c r="K202" s="22">
        <f t="shared" si="4"/>
        <v>1102.460008</v>
      </c>
    </row>
    <row r="203" spans="1:11" ht="15.6">
      <c r="A203" s="40" t="s">
        <v>360</v>
      </c>
      <c r="B203" s="49" t="s">
        <v>337</v>
      </c>
      <c r="C203" s="54" t="s">
        <v>361</v>
      </c>
      <c r="D203" s="32"/>
      <c r="E203" s="50" t="s">
        <v>347</v>
      </c>
      <c r="F203" s="47" t="s">
        <v>138</v>
      </c>
      <c r="G203" s="46"/>
      <c r="H203" s="69"/>
      <c r="I203" s="61">
        <v>748.40317397862157</v>
      </c>
      <c r="J203" s="22">
        <f t="shared" si="5"/>
        <v>778.33930093776644</v>
      </c>
      <c r="K203" s="22">
        <f t="shared" si="4"/>
        <v>848.38983802216546</v>
      </c>
    </row>
    <row r="204" spans="1:11" ht="26.4">
      <c r="A204" s="40" t="s">
        <v>362</v>
      </c>
      <c r="B204" s="52" t="s">
        <v>363</v>
      </c>
      <c r="C204" s="54" t="s">
        <v>364</v>
      </c>
      <c r="D204" s="32"/>
      <c r="E204" s="50"/>
      <c r="F204" s="47" t="s">
        <v>62</v>
      </c>
      <c r="G204" s="46"/>
      <c r="H204" s="69"/>
      <c r="I204" s="61">
        <v>543.34</v>
      </c>
      <c r="J204" s="22">
        <f t="shared" si="5"/>
        <v>565.07360000000006</v>
      </c>
      <c r="K204" s="22">
        <f t="shared" si="4"/>
        <v>615.93022400000007</v>
      </c>
    </row>
    <row r="205" spans="1:11" ht="15.6">
      <c r="A205" s="17" t="s">
        <v>365</v>
      </c>
      <c r="B205" s="18"/>
      <c r="C205" s="19"/>
      <c r="D205" s="19"/>
      <c r="E205" s="19"/>
      <c r="F205" s="19"/>
      <c r="G205" s="19"/>
      <c r="H205" s="19"/>
      <c r="I205" s="20"/>
      <c r="J205" s="22">
        <f t="shared" si="5"/>
        <v>0</v>
      </c>
      <c r="K205" s="22">
        <f t="shared" si="4"/>
        <v>0</v>
      </c>
    </row>
    <row r="206" spans="1:11" ht="15.6">
      <c r="A206" s="40" t="s">
        <v>366</v>
      </c>
      <c r="B206" s="49" t="s">
        <v>367</v>
      </c>
      <c r="C206" s="54" t="s">
        <v>38</v>
      </c>
      <c r="D206" s="32"/>
      <c r="E206" s="50"/>
      <c r="F206" s="47" t="s">
        <v>85</v>
      </c>
      <c r="G206" s="46"/>
      <c r="H206" s="69"/>
      <c r="I206" s="39">
        <v>3853.95</v>
      </c>
      <c r="J206" s="22">
        <f t="shared" si="5"/>
        <v>4008.1079999999997</v>
      </c>
      <c r="K206" s="22">
        <f t="shared" si="4"/>
        <v>4368.8377199999995</v>
      </c>
    </row>
    <row r="207" spans="1:11" ht="26.4">
      <c r="A207" s="40" t="s">
        <v>368</v>
      </c>
      <c r="B207" s="52" t="s">
        <v>369</v>
      </c>
      <c r="C207" s="54" t="s">
        <v>30</v>
      </c>
      <c r="D207" s="32"/>
      <c r="E207" s="50"/>
      <c r="F207" s="47" t="s">
        <v>85</v>
      </c>
      <c r="G207" s="46"/>
      <c r="H207" s="69"/>
      <c r="I207" s="39">
        <v>3586.64</v>
      </c>
      <c r="J207" s="22">
        <f t="shared" ref="J207:J268" si="6">PRODUCT(I207+I207*0.04)</f>
        <v>3730.1055999999999</v>
      </c>
      <c r="K207" s="22">
        <f t="shared" ref="K207:K270" si="7">PRODUCT(J207+J207*0.09)</f>
        <v>4065.8151039999998</v>
      </c>
    </row>
    <row r="208" spans="1:11" ht="15.6">
      <c r="A208" s="79"/>
      <c r="B208" s="80"/>
      <c r="C208" s="81"/>
      <c r="D208" s="82"/>
      <c r="E208" s="81"/>
      <c r="F208" s="83"/>
      <c r="G208" s="84"/>
      <c r="H208" s="14"/>
      <c r="I208" s="15"/>
      <c r="J208" s="22">
        <f t="shared" si="6"/>
        <v>0</v>
      </c>
      <c r="K208" s="22">
        <f t="shared" si="7"/>
        <v>0</v>
      </c>
    </row>
    <row r="209" spans="1:11" ht="30">
      <c r="A209" s="16" t="s">
        <v>370</v>
      </c>
      <c r="B209" s="16"/>
      <c r="C209" s="16"/>
      <c r="D209" s="16"/>
      <c r="E209" s="16"/>
      <c r="F209" s="16"/>
      <c r="G209" s="16"/>
      <c r="H209" s="16"/>
      <c r="I209" s="16"/>
      <c r="J209" s="22">
        <f t="shared" si="6"/>
        <v>0</v>
      </c>
      <c r="K209" s="22"/>
    </row>
    <row r="210" spans="1:11" ht="15.6">
      <c r="A210" s="17" t="s">
        <v>46</v>
      </c>
      <c r="B210" s="18"/>
      <c r="C210" s="19"/>
      <c r="D210" s="19"/>
      <c r="E210" s="19"/>
      <c r="F210" s="19"/>
      <c r="G210" s="19"/>
      <c r="H210" s="19"/>
      <c r="I210" s="20"/>
      <c r="J210" s="22">
        <f t="shared" si="6"/>
        <v>0</v>
      </c>
      <c r="K210" s="22"/>
    </row>
    <row r="211" spans="1:11" ht="15.6">
      <c r="A211" s="40" t="s">
        <v>208</v>
      </c>
      <c r="B211" s="30" t="s">
        <v>371</v>
      </c>
      <c r="C211" s="31" t="s">
        <v>27</v>
      </c>
      <c r="D211" s="31" t="s">
        <v>203</v>
      </c>
      <c r="E211" s="36"/>
      <c r="F211" s="33">
        <v>0.75</v>
      </c>
      <c r="G211" s="37"/>
      <c r="H211" s="25"/>
      <c r="I211" s="27">
        <v>355.13</v>
      </c>
      <c r="J211" s="22">
        <f t="shared" si="6"/>
        <v>369.33519999999999</v>
      </c>
      <c r="K211" s="22">
        <f t="shared" si="7"/>
        <v>402.57536799999997</v>
      </c>
    </row>
    <row r="212" spans="1:11" ht="15.6">
      <c r="A212" s="40"/>
      <c r="B212" s="30"/>
      <c r="C212" s="31"/>
      <c r="D212" s="31"/>
      <c r="E212" s="31"/>
      <c r="F212" s="33"/>
      <c r="G212" s="34"/>
      <c r="H212" s="24"/>
      <c r="I212" s="35"/>
      <c r="J212" s="22">
        <f t="shared" si="6"/>
        <v>0</v>
      </c>
      <c r="K212" s="22">
        <f t="shared" si="7"/>
        <v>0</v>
      </c>
    </row>
    <row r="213" spans="1:11" ht="30">
      <c r="A213" s="16" t="s">
        <v>372</v>
      </c>
      <c r="B213" s="16"/>
      <c r="C213" s="16"/>
      <c r="D213" s="16"/>
      <c r="E213" s="16"/>
      <c r="F213" s="16"/>
      <c r="G213" s="16"/>
      <c r="H213" s="16"/>
      <c r="I213" s="16"/>
      <c r="J213" s="22">
        <f t="shared" si="6"/>
        <v>0</v>
      </c>
      <c r="K213" s="22"/>
    </row>
    <row r="214" spans="1:11" ht="15.6">
      <c r="A214" s="43" t="s">
        <v>11</v>
      </c>
      <c r="B214" s="18"/>
      <c r="C214" s="19"/>
      <c r="D214" s="19"/>
      <c r="E214" s="19"/>
      <c r="F214" s="19"/>
      <c r="G214" s="19"/>
      <c r="H214" s="19"/>
      <c r="I214" s="20"/>
      <c r="J214" s="22">
        <f t="shared" si="6"/>
        <v>0</v>
      </c>
      <c r="K214" s="22"/>
    </row>
    <row r="215" spans="1:11" ht="15.6">
      <c r="A215" s="161" t="s">
        <v>12</v>
      </c>
      <c r="B215" s="85" t="s">
        <v>373</v>
      </c>
      <c r="C215" s="32" t="s">
        <v>14</v>
      </c>
      <c r="D215" s="159" t="s">
        <v>15</v>
      </c>
      <c r="E215" s="177" t="s">
        <v>92</v>
      </c>
      <c r="F215" s="181">
        <v>1.125</v>
      </c>
      <c r="G215" s="162" t="s">
        <v>17</v>
      </c>
      <c r="H215" s="162">
        <v>68001</v>
      </c>
      <c r="I215" s="200">
        <v>1643.44</v>
      </c>
      <c r="J215" s="22">
        <f t="shared" si="6"/>
        <v>1709.1776</v>
      </c>
      <c r="K215" s="22">
        <f t="shared" si="7"/>
        <v>1863.003584</v>
      </c>
    </row>
    <row r="216" spans="1:11" ht="15.6">
      <c r="A216" s="161"/>
      <c r="B216" s="85" t="s">
        <v>374</v>
      </c>
      <c r="C216" s="32" t="s">
        <v>375</v>
      </c>
      <c r="D216" s="159"/>
      <c r="E216" s="177"/>
      <c r="F216" s="181"/>
      <c r="G216" s="162"/>
      <c r="H216" s="162"/>
      <c r="I216" s="200" t="e">
        <v>#N/A</v>
      </c>
      <c r="J216" s="22"/>
      <c r="K216" s="22">
        <f t="shared" si="7"/>
        <v>0</v>
      </c>
    </row>
    <row r="217" spans="1:11" ht="15.6">
      <c r="A217" s="17" t="s">
        <v>19</v>
      </c>
      <c r="B217" s="18"/>
      <c r="C217" s="19"/>
      <c r="D217" s="19"/>
      <c r="E217" s="19"/>
      <c r="F217" s="19"/>
      <c r="G217" s="19"/>
      <c r="H217" s="19"/>
      <c r="I217" s="20"/>
      <c r="J217" s="22">
        <f t="shared" si="6"/>
        <v>0</v>
      </c>
      <c r="K217" s="22">
        <f t="shared" si="7"/>
        <v>0</v>
      </c>
    </row>
    <row r="218" spans="1:11" ht="15.6">
      <c r="A218" s="40" t="s">
        <v>20</v>
      </c>
      <c r="B218" s="85" t="s">
        <v>376</v>
      </c>
      <c r="C218" s="29" t="s">
        <v>213</v>
      </c>
      <c r="D218" s="32" t="s">
        <v>23</v>
      </c>
      <c r="E218" s="46"/>
      <c r="F218" s="54" t="s">
        <v>377</v>
      </c>
      <c r="G218" s="46"/>
      <c r="H218" s="46"/>
      <c r="I218" s="61">
        <v>1220</v>
      </c>
      <c r="J218" s="22">
        <f t="shared" si="6"/>
        <v>1268.8</v>
      </c>
      <c r="K218" s="22">
        <f t="shared" si="7"/>
        <v>1382.992</v>
      </c>
    </row>
    <row r="219" spans="1:11" ht="15.6">
      <c r="A219" s="17" t="s">
        <v>46</v>
      </c>
      <c r="B219" s="18"/>
      <c r="C219" s="19"/>
      <c r="D219" s="19"/>
      <c r="E219" s="19"/>
      <c r="F219" s="19"/>
      <c r="G219" s="19"/>
      <c r="H219" s="19"/>
      <c r="I219" s="20"/>
      <c r="J219" s="22">
        <f t="shared" si="6"/>
        <v>0</v>
      </c>
      <c r="K219" s="22">
        <f t="shared" si="7"/>
        <v>0</v>
      </c>
    </row>
    <row r="220" spans="1:11" ht="15.6">
      <c r="A220" s="40" t="s">
        <v>47</v>
      </c>
      <c r="B220" s="30" t="s">
        <v>378</v>
      </c>
      <c r="C220" s="31"/>
      <c r="D220" s="31" t="s">
        <v>49</v>
      </c>
      <c r="E220" s="36" t="s">
        <v>92</v>
      </c>
      <c r="F220" s="33">
        <v>0.9375</v>
      </c>
      <c r="G220" s="36"/>
      <c r="H220" s="36">
        <v>83301</v>
      </c>
      <c r="I220" s="27">
        <v>826.7327712197864</v>
      </c>
      <c r="J220" s="22">
        <f t="shared" si="6"/>
        <v>859.80208206857787</v>
      </c>
      <c r="K220" s="22">
        <f t="shared" si="7"/>
        <v>937.18426945474994</v>
      </c>
    </row>
    <row r="221" spans="1:11" ht="15.6">
      <c r="A221" s="40" t="s">
        <v>52</v>
      </c>
      <c r="B221" s="30" t="s">
        <v>378</v>
      </c>
      <c r="C221" s="31"/>
      <c r="D221" s="31" t="s">
        <v>53</v>
      </c>
      <c r="E221" s="36" t="s">
        <v>92</v>
      </c>
      <c r="F221" s="33">
        <v>0.9375</v>
      </c>
      <c r="G221" s="36"/>
      <c r="H221" s="36">
        <v>83301</v>
      </c>
      <c r="I221" s="27">
        <v>826.7327712197864</v>
      </c>
      <c r="J221" s="22">
        <f t="shared" si="6"/>
        <v>859.80208206857787</v>
      </c>
      <c r="K221" s="22">
        <f t="shared" si="7"/>
        <v>937.18426945474994</v>
      </c>
    </row>
    <row r="222" spans="1:11" ht="15.6">
      <c r="A222" s="40"/>
      <c r="B222" s="30"/>
      <c r="C222" s="31"/>
      <c r="D222" s="31"/>
      <c r="E222" s="31"/>
      <c r="F222" s="33"/>
      <c r="G222" s="34"/>
      <c r="H222" s="24"/>
      <c r="I222" s="35"/>
      <c r="J222" s="22">
        <f t="shared" si="6"/>
        <v>0</v>
      </c>
      <c r="K222" s="22">
        <f t="shared" si="7"/>
        <v>0</v>
      </c>
    </row>
    <row r="223" spans="1:11" ht="30">
      <c r="A223" s="16" t="s">
        <v>379</v>
      </c>
      <c r="B223" s="16"/>
      <c r="C223" s="16"/>
      <c r="D223" s="16"/>
      <c r="E223" s="16"/>
      <c r="F223" s="16"/>
      <c r="G223" s="16"/>
      <c r="H223" s="16"/>
      <c r="I223" s="16"/>
      <c r="J223" s="22">
        <f t="shared" si="6"/>
        <v>0</v>
      </c>
      <c r="K223" s="22"/>
    </row>
    <row r="224" spans="1:11" ht="15.6">
      <c r="A224" s="43" t="s">
        <v>11</v>
      </c>
      <c r="B224" s="18"/>
      <c r="C224" s="19"/>
      <c r="D224" s="19"/>
      <c r="E224" s="19"/>
      <c r="F224" s="19"/>
      <c r="G224" s="19"/>
      <c r="H224" s="19"/>
      <c r="I224" s="20"/>
      <c r="J224" s="22">
        <f t="shared" si="6"/>
        <v>0</v>
      </c>
      <c r="K224" s="22"/>
    </row>
    <row r="225" spans="1:11" ht="15.6">
      <c r="A225" s="44" t="s">
        <v>380</v>
      </c>
      <c r="B225" s="67" t="s">
        <v>381</v>
      </c>
      <c r="C225" s="31" t="s">
        <v>382</v>
      </c>
      <c r="D225" s="31" t="s">
        <v>15</v>
      </c>
      <c r="E225" s="37" t="s">
        <v>90</v>
      </c>
      <c r="F225" s="33">
        <v>0.75</v>
      </c>
      <c r="G225" s="36"/>
      <c r="H225" s="36">
        <v>63001</v>
      </c>
      <c r="I225" s="27">
        <v>1253.6300000000001</v>
      </c>
      <c r="J225" s="22">
        <f t="shared" si="6"/>
        <v>1303.7752</v>
      </c>
      <c r="K225" s="22">
        <f t="shared" si="7"/>
        <v>1421.1149680000001</v>
      </c>
    </row>
    <row r="226" spans="1:11" ht="15.6">
      <c r="A226" s="44" t="s">
        <v>383</v>
      </c>
      <c r="B226" s="67" t="s">
        <v>384</v>
      </c>
      <c r="C226" s="31" t="s">
        <v>385</v>
      </c>
      <c r="D226" s="31" t="s">
        <v>15</v>
      </c>
      <c r="E226" s="37" t="s">
        <v>90</v>
      </c>
      <c r="F226" s="33">
        <v>0.75</v>
      </c>
      <c r="G226" s="86"/>
      <c r="H226" s="36">
        <v>61601</v>
      </c>
      <c r="I226" s="27">
        <v>1152.49</v>
      </c>
      <c r="J226" s="22">
        <f t="shared" si="6"/>
        <v>1198.5896</v>
      </c>
      <c r="K226" s="22">
        <f t="shared" si="7"/>
        <v>1306.4626640000001</v>
      </c>
    </row>
    <row r="227" spans="1:11" ht="15.6">
      <c r="A227" s="44" t="s">
        <v>386</v>
      </c>
      <c r="B227" s="67" t="s">
        <v>387</v>
      </c>
      <c r="C227" s="31" t="s">
        <v>388</v>
      </c>
      <c r="D227" s="31" t="s">
        <v>15</v>
      </c>
      <c r="E227" s="37" t="s">
        <v>90</v>
      </c>
      <c r="F227" s="33">
        <v>0.8125</v>
      </c>
      <c r="G227" s="36" t="s">
        <v>389</v>
      </c>
      <c r="H227" s="36">
        <v>61001</v>
      </c>
      <c r="I227" s="27">
        <v>1186.3303642296501</v>
      </c>
      <c r="J227" s="22">
        <f t="shared" si="6"/>
        <v>1233.7835787988361</v>
      </c>
      <c r="K227" s="22">
        <f t="shared" si="7"/>
        <v>1344.8241008907312</v>
      </c>
    </row>
    <row r="228" spans="1:11" ht="15.6">
      <c r="A228" s="44" t="s">
        <v>390</v>
      </c>
      <c r="B228" s="67" t="s">
        <v>391</v>
      </c>
      <c r="C228" s="31" t="s">
        <v>27</v>
      </c>
      <c r="D228" s="31" t="s">
        <v>15</v>
      </c>
      <c r="E228" s="37" t="s">
        <v>92</v>
      </c>
      <c r="F228" s="33">
        <v>0.8125</v>
      </c>
      <c r="G228" s="36" t="s">
        <v>392</v>
      </c>
      <c r="H228" s="36">
        <v>62701</v>
      </c>
      <c r="I228" s="27">
        <v>1413.400986610289</v>
      </c>
      <c r="J228" s="22">
        <f t="shared" si="6"/>
        <v>1469.9370260747005</v>
      </c>
      <c r="K228" s="22">
        <f t="shared" si="7"/>
        <v>1602.2313584214235</v>
      </c>
    </row>
    <row r="229" spans="1:11" ht="26.4">
      <c r="A229" s="44" t="s">
        <v>393</v>
      </c>
      <c r="B229" s="58" t="s">
        <v>394</v>
      </c>
      <c r="C229" s="32"/>
      <c r="D229" s="32" t="s">
        <v>15</v>
      </c>
      <c r="E229" s="76" t="s">
        <v>289</v>
      </c>
      <c r="F229" s="47" t="s">
        <v>62</v>
      </c>
      <c r="G229" s="46"/>
      <c r="H229" s="46"/>
      <c r="I229" s="39">
        <v>1473.3774834437088</v>
      </c>
      <c r="J229" s="22">
        <f t="shared" si="6"/>
        <v>1532.3125827814572</v>
      </c>
      <c r="K229" s="22">
        <f t="shared" si="7"/>
        <v>1670.2207152317883</v>
      </c>
    </row>
    <row r="230" spans="1:11" ht="15.6">
      <c r="A230" s="44" t="s">
        <v>395</v>
      </c>
      <c r="B230" s="67" t="s">
        <v>396</v>
      </c>
      <c r="C230" s="31" t="s">
        <v>397</v>
      </c>
      <c r="D230" s="31" t="s">
        <v>15</v>
      </c>
      <c r="E230" s="37" t="s">
        <v>90</v>
      </c>
      <c r="F230" s="33">
        <v>0.8125</v>
      </c>
      <c r="G230" s="36" t="s">
        <v>398</v>
      </c>
      <c r="H230" s="36">
        <v>69801</v>
      </c>
      <c r="I230" s="27">
        <v>1263.1984223870788</v>
      </c>
      <c r="J230" s="22">
        <f t="shared" si="6"/>
        <v>1313.726359282562</v>
      </c>
      <c r="K230" s="22">
        <f t="shared" si="7"/>
        <v>1431.9617316179927</v>
      </c>
    </row>
    <row r="231" spans="1:11" ht="15.6">
      <c r="A231" s="44" t="s">
        <v>59</v>
      </c>
      <c r="B231" s="67" t="s">
        <v>399</v>
      </c>
      <c r="C231" s="31" t="s">
        <v>400</v>
      </c>
      <c r="D231" s="31"/>
      <c r="E231" s="37"/>
      <c r="F231" s="33" t="s">
        <v>62</v>
      </c>
      <c r="G231" s="36"/>
      <c r="H231" s="36"/>
      <c r="I231" s="27">
        <v>1327.3509973753282</v>
      </c>
      <c r="J231" s="22">
        <f t="shared" si="6"/>
        <v>1380.4450372703413</v>
      </c>
      <c r="K231" s="22">
        <f t="shared" si="7"/>
        <v>1504.6850906246721</v>
      </c>
    </row>
    <row r="232" spans="1:11" ht="15.6">
      <c r="A232" s="158" t="s">
        <v>401</v>
      </c>
      <c r="B232" s="67" t="s">
        <v>396</v>
      </c>
      <c r="C232" s="31" t="s">
        <v>116</v>
      </c>
      <c r="D232" s="31" t="s">
        <v>15</v>
      </c>
      <c r="E232" s="37" t="s">
        <v>90</v>
      </c>
      <c r="F232" s="33">
        <v>0.875</v>
      </c>
      <c r="G232" s="167"/>
      <c r="H232" s="167">
        <v>92801</v>
      </c>
      <c r="I232" s="198">
        <v>1427.6848755109625</v>
      </c>
      <c r="J232" s="22">
        <f t="shared" si="6"/>
        <v>1484.7922705314008</v>
      </c>
      <c r="K232" s="22">
        <f t="shared" si="7"/>
        <v>1618.4235748792269</v>
      </c>
    </row>
    <row r="233" spans="1:11" ht="15.6">
      <c r="A233" s="158"/>
      <c r="B233" s="67" t="s">
        <v>402</v>
      </c>
      <c r="C233" s="31" t="s">
        <v>25</v>
      </c>
      <c r="D233" s="31" t="s">
        <v>15</v>
      </c>
      <c r="E233" s="37" t="s">
        <v>90</v>
      </c>
      <c r="F233" s="33">
        <v>0.875</v>
      </c>
      <c r="G233" s="167"/>
      <c r="H233" s="167"/>
      <c r="I233" s="198" t="e">
        <v>#N/A</v>
      </c>
      <c r="J233" s="22"/>
      <c r="K233" s="22">
        <f t="shared" si="7"/>
        <v>0</v>
      </c>
    </row>
    <row r="234" spans="1:11" ht="26.4" customHeight="1">
      <c r="A234" s="158"/>
      <c r="B234" s="67" t="s">
        <v>403</v>
      </c>
      <c r="C234" s="31" t="s">
        <v>213</v>
      </c>
      <c r="D234" s="31" t="s">
        <v>15</v>
      </c>
      <c r="E234" s="37" t="s">
        <v>90</v>
      </c>
      <c r="F234" s="33">
        <v>0.875</v>
      </c>
      <c r="G234" s="167"/>
      <c r="H234" s="167"/>
      <c r="I234" s="198" t="e">
        <v>#N/A</v>
      </c>
      <c r="J234" s="22"/>
      <c r="K234" s="22">
        <f t="shared" si="7"/>
        <v>0</v>
      </c>
    </row>
    <row r="235" spans="1:11" ht="15.6">
      <c r="A235" s="40" t="s">
        <v>321</v>
      </c>
      <c r="B235" s="49" t="s">
        <v>404</v>
      </c>
      <c r="C235" s="32" t="s">
        <v>266</v>
      </c>
      <c r="D235" s="32" t="s">
        <v>15</v>
      </c>
      <c r="E235" s="50"/>
      <c r="F235" s="32" t="s">
        <v>323</v>
      </c>
      <c r="G235" s="46" t="s">
        <v>405</v>
      </c>
      <c r="H235" s="77">
        <v>64601</v>
      </c>
      <c r="I235" s="39">
        <v>1902.08</v>
      </c>
      <c r="J235" s="22">
        <f t="shared" si="6"/>
        <v>1978.1632</v>
      </c>
      <c r="K235" s="22">
        <f t="shared" si="7"/>
        <v>2156.1978880000001</v>
      </c>
    </row>
    <row r="236" spans="1:11" ht="15.6">
      <c r="A236" s="40" t="s">
        <v>406</v>
      </c>
      <c r="B236" s="49" t="s">
        <v>407</v>
      </c>
      <c r="C236" s="32"/>
      <c r="D236" s="32"/>
      <c r="E236" s="50"/>
      <c r="F236" s="32" t="s">
        <v>138</v>
      </c>
      <c r="G236" s="46"/>
      <c r="H236" s="69"/>
      <c r="I236" s="39">
        <v>1290.5899999999999</v>
      </c>
      <c r="J236" s="22">
        <f t="shared" si="6"/>
        <v>1342.2135999999998</v>
      </c>
      <c r="K236" s="22">
        <f t="shared" si="7"/>
        <v>1463.0128239999999</v>
      </c>
    </row>
    <row r="237" spans="1:11" ht="15.6">
      <c r="A237" s="40" t="s">
        <v>408</v>
      </c>
      <c r="B237" s="49" t="s">
        <v>409</v>
      </c>
      <c r="C237" s="32"/>
      <c r="D237" s="32"/>
      <c r="E237" s="50"/>
      <c r="F237" s="32" t="s">
        <v>62</v>
      </c>
      <c r="G237" s="46"/>
      <c r="H237" s="69"/>
      <c r="I237" s="39">
        <v>1585.08</v>
      </c>
      <c r="J237" s="22">
        <f t="shared" si="6"/>
        <v>1648.4831999999999</v>
      </c>
      <c r="K237" s="22">
        <f t="shared" si="7"/>
        <v>1796.8466879999999</v>
      </c>
    </row>
    <row r="238" spans="1:11" ht="15.6">
      <c r="A238" s="40" t="s">
        <v>410</v>
      </c>
      <c r="B238" s="49" t="s">
        <v>404</v>
      </c>
      <c r="C238" s="32" t="s">
        <v>411</v>
      </c>
      <c r="D238" s="32"/>
      <c r="E238" s="50"/>
      <c r="F238" s="32" t="s">
        <v>43</v>
      </c>
      <c r="G238" s="46"/>
      <c r="H238" s="69"/>
      <c r="I238" s="39">
        <v>1889.23</v>
      </c>
      <c r="J238" s="22">
        <f t="shared" si="6"/>
        <v>1964.7991999999999</v>
      </c>
      <c r="K238" s="22">
        <f t="shared" si="7"/>
        <v>2141.631128</v>
      </c>
    </row>
    <row r="239" spans="1:11" ht="15.6">
      <c r="A239" s="40" t="s">
        <v>328</v>
      </c>
      <c r="B239" s="49" t="s">
        <v>404</v>
      </c>
      <c r="C239" s="32" t="s">
        <v>30</v>
      </c>
      <c r="D239" s="32"/>
      <c r="E239" s="50"/>
      <c r="F239" s="32" t="s">
        <v>412</v>
      </c>
      <c r="G239" s="46"/>
      <c r="H239" s="69"/>
      <c r="I239" s="39">
        <v>3526.55</v>
      </c>
      <c r="J239" s="22">
        <f t="shared" si="6"/>
        <v>3667.6120000000001</v>
      </c>
      <c r="K239" s="22">
        <f t="shared" si="7"/>
        <v>3997.6970799999999</v>
      </c>
    </row>
    <row r="240" spans="1:11" ht="15.6">
      <c r="A240" s="17" t="s">
        <v>168</v>
      </c>
      <c r="B240" s="18"/>
      <c r="C240" s="19"/>
      <c r="D240" s="19"/>
      <c r="E240" s="19"/>
      <c r="F240" s="19"/>
      <c r="G240" s="19"/>
      <c r="H240" s="19"/>
      <c r="I240" s="20"/>
      <c r="J240" s="22">
        <f t="shared" si="6"/>
        <v>0</v>
      </c>
      <c r="K240" s="22">
        <f t="shared" si="7"/>
        <v>0</v>
      </c>
    </row>
    <row r="241" spans="1:11" ht="26.4" customHeight="1">
      <c r="A241" s="161" t="s">
        <v>413</v>
      </c>
      <c r="B241" s="58" t="s">
        <v>381</v>
      </c>
      <c r="C241" s="32" t="s">
        <v>382</v>
      </c>
      <c r="D241" s="166" t="s">
        <v>15</v>
      </c>
      <c r="E241" s="183" t="s">
        <v>90</v>
      </c>
      <c r="F241" s="181">
        <v>0.75</v>
      </c>
      <c r="G241" s="180"/>
      <c r="H241" s="182"/>
      <c r="I241" s="200">
        <v>446.63397730138729</v>
      </c>
      <c r="J241" s="22">
        <f t="shared" si="6"/>
        <v>464.49933639344277</v>
      </c>
      <c r="K241" s="22">
        <f t="shared" si="7"/>
        <v>506.30427666885259</v>
      </c>
    </row>
    <row r="242" spans="1:11" ht="52.8" customHeight="1">
      <c r="A242" s="161"/>
      <c r="B242" s="58" t="s">
        <v>384</v>
      </c>
      <c r="C242" s="32" t="s">
        <v>385</v>
      </c>
      <c r="D242" s="166"/>
      <c r="E242" s="183"/>
      <c r="F242" s="181"/>
      <c r="G242" s="180"/>
      <c r="H242" s="182"/>
      <c r="I242" s="200" t="e">
        <v>#N/A</v>
      </c>
      <c r="J242" s="22"/>
      <c r="K242" s="22">
        <f t="shared" si="7"/>
        <v>0</v>
      </c>
    </row>
    <row r="243" spans="1:11" ht="15.6">
      <c r="A243" s="40" t="s">
        <v>414</v>
      </c>
      <c r="B243" s="58" t="s">
        <v>387</v>
      </c>
      <c r="C243" s="32" t="s">
        <v>388</v>
      </c>
      <c r="D243" s="31" t="s">
        <v>15</v>
      </c>
      <c r="E243" s="76" t="s">
        <v>90</v>
      </c>
      <c r="F243" s="47">
        <v>0.8125</v>
      </c>
      <c r="G243" s="69"/>
      <c r="H243" s="87"/>
      <c r="I243" s="39">
        <v>548.46</v>
      </c>
      <c r="J243" s="22">
        <f t="shared" si="6"/>
        <v>570.39840000000004</v>
      </c>
      <c r="K243" s="22">
        <f t="shared" si="7"/>
        <v>621.73425600000007</v>
      </c>
    </row>
    <row r="244" spans="1:11" ht="15.6">
      <c r="A244" s="40" t="s">
        <v>415</v>
      </c>
      <c r="B244" s="58" t="s">
        <v>387</v>
      </c>
      <c r="C244" s="32" t="s">
        <v>27</v>
      </c>
      <c r="D244" s="31" t="s">
        <v>15</v>
      </c>
      <c r="E244" s="76" t="s">
        <v>92</v>
      </c>
      <c r="F244" s="47">
        <v>0.8125</v>
      </c>
      <c r="G244" s="69"/>
      <c r="H244" s="87"/>
      <c r="I244" s="39">
        <v>553.85</v>
      </c>
      <c r="J244" s="22">
        <f t="shared" si="6"/>
        <v>576.00400000000002</v>
      </c>
      <c r="K244" s="22">
        <f t="shared" si="7"/>
        <v>627.84436000000005</v>
      </c>
    </row>
    <row r="245" spans="1:11" ht="15.6">
      <c r="A245" s="40" t="s">
        <v>173</v>
      </c>
      <c r="B245" s="67" t="s">
        <v>416</v>
      </c>
      <c r="C245" s="32" t="s">
        <v>28</v>
      </c>
      <c r="D245" s="31" t="s">
        <v>15</v>
      </c>
      <c r="E245" s="76" t="s">
        <v>90</v>
      </c>
      <c r="F245" s="47">
        <v>0.8125</v>
      </c>
      <c r="G245" s="69"/>
      <c r="H245" s="87"/>
      <c r="I245" s="39">
        <v>534.42914256091251</v>
      </c>
      <c r="J245" s="22">
        <f t="shared" si="6"/>
        <v>555.80630826334902</v>
      </c>
      <c r="K245" s="22">
        <f t="shared" si="7"/>
        <v>605.82887600705044</v>
      </c>
    </row>
    <row r="246" spans="1:11" ht="15.6">
      <c r="A246" s="40" t="s">
        <v>417</v>
      </c>
      <c r="B246" s="67" t="s">
        <v>418</v>
      </c>
      <c r="C246" s="31" t="s">
        <v>419</v>
      </c>
      <c r="D246" s="31" t="s">
        <v>15</v>
      </c>
      <c r="E246" s="46" t="s">
        <v>92</v>
      </c>
      <c r="F246" s="33">
        <v>0.875</v>
      </c>
      <c r="G246" s="87"/>
      <c r="H246" s="36"/>
      <c r="I246" s="39">
        <v>519.66171332492661</v>
      </c>
      <c r="J246" s="22">
        <f t="shared" si="6"/>
        <v>540.44818185792371</v>
      </c>
      <c r="K246" s="22">
        <f t="shared" si="7"/>
        <v>589.0885182251368</v>
      </c>
    </row>
    <row r="247" spans="1:11" ht="15.6">
      <c r="A247" s="40" t="s">
        <v>345</v>
      </c>
      <c r="B247" s="49" t="s">
        <v>420</v>
      </c>
      <c r="C247" s="32" t="s">
        <v>266</v>
      </c>
      <c r="D247" s="32" t="s">
        <v>15</v>
      </c>
      <c r="E247" s="50"/>
      <c r="F247" s="32" t="s">
        <v>323</v>
      </c>
      <c r="G247" s="46"/>
      <c r="H247" s="69"/>
      <c r="I247" s="39">
        <v>910.10893002257342</v>
      </c>
      <c r="J247" s="22">
        <f t="shared" si="6"/>
        <v>946.51328722347637</v>
      </c>
      <c r="K247" s="22">
        <f t="shared" si="7"/>
        <v>1031.6994830735891</v>
      </c>
    </row>
    <row r="248" spans="1:11" ht="15.6">
      <c r="A248" s="17" t="s">
        <v>421</v>
      </c>
      <c r="B248" s="18"/>
      <c r="C248" s="19"/>
      <c r="D248" s="19"/>
      <c r="E248" s="19"/>
      <c r="F248" s="19"/>
      <c r="G248" s="19"/>
      <c r="H248" s="19"/>
      <c r="I248" s="20"/>
      <c r="J248" s="22">
        <f t="shared" si="6"/>
        <v>0</v>
      </c>
      <c r="K248" s="22">
        <f t="shared" si="7"/>
        <v>0</v>
      </c>
    </row>
    <row r="249" spans="1:11" ht="15.6">
      <c r="A249" s="40" t="s">
        <v>422</v>
      </c>
      <c r="B249" s="49" t="s">
        <v>423</v>
      </c>
      <c r="C249" s="32"/>
      <c r="D249" s="32"/>
      <c r="E249" s="50"/>
      <c r="F249" s="32"/>
      <c r="G249" s="46"/>
      <c r="H249" s="69"/>
      <c r="I249" s="61">
        <v>315.54000000000002</v>
      </c>
      <c r="J249" s="22">
        <f t="shared" si="6"/>
        <v>328.16160000000002</v>
      </c>
      <c r="K249" s="22">
        <f t="shared" si="7"/>
        <v>357.696144</v>
      </c>
    </row>
    <row r="250" spans="1:11" ht="15.6">
      <c r="A250" s="17" t="s">
        <v>46</v>
      </c>
      <c r="B250" s="18"/>
      <c r="C250" s="19"/>
      <c r="D250" s="19"/>
      <c r="E250" s="19"/>
      <c r="F250" s="19"/>
      <c r="G250" s="19"/>
      <c r="H250" s="19"/>
      <c r="I250" s="20"/>
      <c r="J250" s="22">
        <f t="shared" si="6"/>
        <v>0</v>
      </c>
      <c r="K250" s="22">
        <f t="shared" si="7"/>
        <v>0</v>
      </c>
    </row>
    <row r="251" spans="1:11" ht="26.4">
      <c r="A251" s="40" t="s">
        <v>424</v>
      </c>
      <c r="B251" s="45" t="s">
        <v>425</v>
      </c>
      <c r="C251" s="32" t="s">
        <v>426</v>
      </c>
      <c r="D251" s="32" t="s">
        <v>203</v>
      </c>
      <c r="E251" s="46" t="s">
        <v>90</v>
      </c>
      <c r="F251" s="47">
        <v>0.75</v>
      </c>
      <c r="G251" s="46">
        <v>3317580</v>
      </c>
      <c r="H251" s="46">
        <v>9801</v>
      </c>
      <c r="I251" s="39">
        <v>327.61</v>
      </c>
      <c r="J251" s="22">
        <f t="shared" si="6"/>
        <v>340.71440000000001</v>
      </c>
      <c r="K251" s="22">
        <f t="shared" si="7"/>
        <v>371.37869599999999</v>
      </c>
    </row>
    <row r="252" spans="1:11" ht="15.6">
      <c r="A252" s="40" t="s">
        <v>427</v>
      </c>
      <c r="B252" s="60" t="s">
        <v>428</v>
      </c>
      <c r="C252" s="32" t="s">
        <v>429</v>
      </c>
      <c r="D252" s="32" t="s">
        <v>203</v>
      </c>
      <c r="E252" s="46" t="s">
        <v>90</v>
      </c>
      <c r="F252" s="47">
        <v>0.75</v>
      </c>
      <c r="G252" s="46">
        <v>2405691</v>
      </c>
      <c r="H252" s="46">
        <v>4001</v>
      </c>
      <c r="I252" s="39">
        <v>423.05</v>
      </c>
      <c r="J252" s="22">
        <f t="shared" si="6"/>
        <v>439.97200000000004</v>
      </c>
      <c r="K252" s="22">
        <f t="shared" si="7"/>
        <v>479.56948000000006</v>
      </c>
    </row>
    <row r="253" spans="1:11" ht="15.6">
      <c r="A253" s="40" t="s">
        <v>430</v>
      </c>
      <c r="B253" s="60" t="s">
        <v>431</v>
      </c>
      <c r="C253" s="32" t="s">
        <v>432</v>
      </c>
      <c r="D253" s="32" t="s">
        <v>203</v>
      </c>
      <c r="E253" s="46"/>
      <c r="F253" s="47" t="s">
        <v>433</v>
      </c>
      <c r="G253" s="46"/>
      <c r="H253" s="46"/>
      <c r="I253" s="39">
        <v>666.51</v>
      </c>
      <c r="J253" s="22">
        <f t="shared" si="6"/>
        <v>693.17039999999997</v>
      </c>
      <c r="K253" s="22">
        <f t="shared" si="7"/>
        <v>755.55573600000002</v>
      </c>
    </row>
    <row r="254" spans="1:11" ht="15.6">
      <c r="A254" s="161" t="s">
        <v>434</v>
      </c>
      <c r="B254" s="60" t="s">
        <v>435</v>
      </c>
      <c r="C254" s="32" t="s">
        <v>34</v>
      </c>
      <c r="D254" s="159" t="s">
        <v>203</v>
      </c>
      <c r="E254" s="162" t="s">
        <v>92</v>
      </c>
      <c r="F254" s="181">
        <v>0.8125</v>
      </c>
      <c r="G254" s="162"/>
      <c r="H254" s="162">
        <v>82601</v>
      </c>
      <c r="I254" s="200">
        <v>473.47252743199641</v>
      </c>
      <c r="J254" s="22">
        <f t="shared" si="6"/>
        <v>492.41142852927629</v>
      </c>
      <c r="K254" s="22">
        <f t="shared" si="7"/>
        <v>536.72845709691114</v>
      </c>
    </row>
    <row r="255" spans="1:11" ht="26.4" customHeight="1">
      <c r="A255" s="161"/>
      <c r="B255" s="58" t="s">
        <v>436</v>
      </c>
      <c r="C255" s="32" t="s">
        <v>189</v>
      </c>
      <c r="D255" s="159"/>
      <c r="E255" s="162"/>
      <c r="F255" s="181"/>
      <c r="G255" s="162"/>
      <c r="H255" s="162"/>
      <c r="I255" s="200" t="e">
        <v>#N/A</v>
      </c>
      <c r="J255" s="22" t="e">
        <f t="shared" si="6"/>
        <v>#N/A</v>
      </c>
      <c r="K255" s="22" t="e">
        <f t="shared" si="7"/>
        <v>#N/A</v>
      </c>
    </row>
    <row r="256" spans="1:11" ht="15.6">
      <c r="A256" s="40" t="s">
        <v>437</v>
      </c>
      <c r="B256" s="60" t="s">
        <v>438</v>
      </c>
      <c r="C256" s="32" t="s">
        <v>213</v>
      </c>
      <c r="D256" s="32" t="s">
        <v>203</v>
      </c>
      <c r="E256" s="46" t="s">
        <v>92</v>
      </c>
      <c r="F256" s="47">
        <v>0.875</v>
      </c>
      <c r="G256" s="46"/>
      <c r="H256" s="46"/>
      <c r="I256" s="39">
        <v>630.29999999999995</v>
      </c>
      <c r="J256" s="22">
        <f t="shared" si="6"/>
        <v>655.51199999999994</v>
      </c>
      <c r="K256" s="22">
        <f t="shared" si="7"/>
        <v>714.50807999999995</v>
      </c>
    </row>
    <row r="257" spans="1:11" ht="39.6">
      <c r="A257" s="40" t="s">
        <v>439</v>
      </c>
      <c r="B257" s="45" t="s">
        <v>440</v>
      </c>
      <c r="C257" s="32" t="s">
        <v>441</v>
      </c>
      <c r="D257" s="32" t="s">
        <v>203</v>
      </c>
      <c r="E257" s="46"/>
      <c r="F257" s="47" t="s">
        <v>85</v>
      </c>
      <c r="G257" s="46"/>
      <c r="H257" s="46"/>
      <c r="I257" s="39">
        <v>624.29999999999995</v>
      </c>
      <c r="J257" s="22">
        <f t="shared" si="6"/>
        <v>649.27199999999993</v>
      </c>
      <c r="K257" s="22">
        <f t="shared" si="7"/>
        <v>707.70647999999994</v>
      </c>
    </row>
    <row r="258" spans="1:11" ht="26.4">
      <c r="A258" s="40" t="s">
        <v>442</v>
      </c>
      <c r="B258" s="45" t="s">
        <v>443</v>
      </c>
      <c r="C258" s="32" t="s">
        <v>441</v>
      </c>
      <c r="D258" s="32" t="s">
        <v>203</v>
      </c>
      <c r="E258" s="46"/>
      <c r="F258" s="47" t="s">
        <v>138</v>
      </c>
      <c r="G258" s="46"/>
      <c r="H258" s="46"/>
      <c r="I258" s="39">
        <v>635.69000000000005</v>
      </c>
      <c r="J258" s="22">
        <f t="shared" si="6"/>
        <v>661.11760000000004</v>
      </c>
      <c r="K258" s="22">
        <f t="shared" si="7"/>
        <v>720.61818400000004</v>
      </c>
    </row>
    <row r="259" spans="1:11" ht="15.6">
      <c r="A259" s="40" t="s">
        <v>444</v>
      </c>
      <c r="B259" s="45" t="s">
        <v>445</v>
      </c>
      <c r="C259" s="32" t="s">
        <v>441</v>
      </c>
      <c r="D259" s="32" t="s">
        <v>203</v>
      </c>
      <c r="E259" s="46"/>
      <c r="F259" s="47" t="s">
        <v>62</v>
      </c>
      <c r="G259" s="46"/>
      <c r="H259" s="46"/>
      <c r="I259" s="39">
        <v>629.08479390973366</v>
      </c>
      <c r="J259" s="22">
        <f t="shared" si="6"/>
        <v>654.24818566612305</v>
      </c>
      <c r="K259" s="22">
        <f t="shared" si="7"/>
        <v>713.13052237607417</v>
      </c>
    </row>
    <row r="260" spans="1:11" ht="15.6">
      <c r="A260" s="40" t="s">
        <v>446</v>
      </c>
      <c r="B260" s="58" t="s">
        <v>396</v>
      </c>
      <c r="C260" s="32"/>
      <c r="D260" s="32" t="s">
        <v>203</v>
      </c>
      <c r="E260" s="46" t="s">
        <v>90</v>
      </c>
      <c r="F260" s="47">
        <v>0.75</v>
      </c>
      <c r="G260" s="46" t="s">
        <v>447</v>
      </c>
      <c r="H260" s="46">
        <v>84001</v>
      </c>
      <c r="I260" s="39">
        <v>444.90106030855549</v>
      </c>
      <c r="J260" s="22">
        <f t="shared" si="6"/>
        <v>462.6971027208977</v>
      </c>
      <c r="K260" s="22">
        <f t="shared" si="7"/>
        <v>504.33984196577848</v>
      </c>
    </row>
    <row r="261" spans="1:11" ht="15.6">
      <c r="A261" s="40" t="s">
        <v>448</v>
      </c>
      <c r="B261" s="58" t="s">
        <v>396</v>
      </c>
      <c r="C261" s="32" t="s">
        <v>25</v>
      </c>
      <c r="D261" s="32" t="s">
        <v>203</v>
      </c>
      <c r="E261" s="46" t="s">
        <v>90</v>
      </c>
      <c r="F261" s="47">
        <v>0.75</v>
      </c>
      <c r="G261" s="46"/>
      <c r="H261" s="46"/>
      <c r="I261" s="39">
        <v>484.76684944684951</v>
      </c>
      <c r="J261" s="22">
        <f t="shared" si="6"/>
        <v>504.15752342472348</v>
      </c>
      <c r="K261" s="22">
        <f t="shared" si="7"/>
        <v>549.53170053294855</v>
      </c>
    </row>
    <row r="262" spans="1:11" ht="15.6">
      <c r="A262" s="40" t="s">
        <v>346</v>
      </c>
      <c r="B262" s="58" t="s">
        <v>449</v>
      </c>
      <c r="C262" s="32" t="s">
        <v>450</v>
      </c>
      <c r="D262" s="32" t="s">
        <v>203</v>
      </c>
      <c r="E262" s="46"/>
      <c r="F262" s="47"/>
      <c r="G262" s="46"/>
      <c r="H262" s="46"/>
      <c r="I262" s="39">
        <v>539.76698807672369</v>
      </c>
      <c r="J262" s="22">
        <f t="shared" si="6"/>
        <v>561.35766759979265</v>
      </c>
      <c r="K262" s="22">
        <f t="shared" si="7"/>
        <v>611.87985768377393</v>
      </c>
    </row>
    <row r="263" spans="1:11" ht="15.6">
      <c r="A263" s="40" t="s">
        <v>451</v>
      </c>
      <c r="B263" s="49" t="s">
        <v>452</v>
      </c>
      <c r="C263" s="32" t="s">
        <v>453</v>
      </c>
      <c r="D263" s="32" t="s">
        <v>203</v>
      </c>
      <c r="E263" s="50"/>
      <c r="F263" s="47" t="s">
        <v>138</v>
      </c>
      <c r="G263" s="88"/>
      <c r="H263" s="69"/>
      <c r="I263" s="39">
        <v>614.59857239057249</v>
      </c>
      <c r="J263" s="22">
        <f t="shared" si="6"/>
        <v>639.18251528619544</v>
      </c>
      <c r="K263" s="22">
        <f t="shared" si="7"/>
        <v>696.70894166195308</v>
      </c>
    </row>
    <row r="264" spans="1:11" ht="15.6">
      <c r="A264" s="40" t="s">
        <v>454</v>
      </c>
      <c r="B264" s="49" t="s">
        <v>455</v>
      </c>
      <c r="C264" s="32" t="s">
        <v>275</v>
      </c>
      <c r="D264" s="32" t="s">
        <v>203</v>
      </c>
      <c r="E264" s="50"/>
      <c r="F264" s="47" t="s">
        <v>456</v>
      </c>
      <c r="G264" s="88"/>
      <c r="H264" s="69"/>
      <c r="I264" s="39">
        <v>544.71433573833576</v>
      </c>
      <c r="J264" s="22">
        <f t="shared" si="6"/>
        <v>566.50290916786923</v>
      </c>
      <c r="K264" s="22">
        <f t="shared" si="7"/>
        <v>617.48817099297742</v>
      </c>
    </row>
    <row r="265" spans="1:11" ht="15.6">
      <c r="A265" s="17" t="s">
        <v>365</v>
      </c>
      <c r="B265" s="18"/>
      <c r="C265" s="19"/>
      <c r="D265" s="19"/>
      <c r="E265" s="19"/>
      <c r="F265" s="19"/>
      <c r="G265" s="19"/>
      <c r="H265" s="19"/>
      <c r="I265" s="20"/>
      <c r="J265" s="22">
        <f t="shared" si="6"/>
        <v>0</v>
      </c>
      <c r="K265" s="22">
        <f t="shared" si="7"/>
        <v>0</v>
      </c>
    </row>
    <row r="266" spans="1:11" ht="15.6">
      <c r="A266" s="40" t="s">
        <v>457</v>
      </c>
      <c r="B266" s="49" t="s">
        <v>458</v>
      </c>
      <c r="C266" s="32"/>
      <c r="D266" s="32"/>
      <c r="E266" s="50"/>
      <c r="F266" s="47" t="s">
        <v>62</v>
      </c>
      <c r="G266" s="88"/>
      <c r="H266" s="69"/>
      <c r="I266" s="39">
        <v>1050.786369315935</v>
      </c>
      <c r="J266" s="22">
        <f t="shared" si="6"/>
        <v>1092.8178240885723</v>
      </c>
      <c r="K266" s="22">
        <f t="shared" si="7"/>
        <v>1191.1714282565438</v>
      </c>
    </row>
    <row r="267" spans="1:11" ht="15.6">
      <c r="A267" s="43" t="s">
        <v>283</v>
      </c>
      <c r="B267" s="18"/>
      <c r="C267" s="19"/>
      <c r="D267" s="19"/>
      <c r="E267" s="19"/>
      <c r="F267" s="19"/>
      <c r="G267" s="19"/>
      <c r="H267" s="19"/>
      <c r="I267" s="20"/>
      <c r="J267" s="22">
        <f t="shared" si="6"/>
        <v>0</v>
      </c>
      <c r="K267" s="22">
        <f t="shared" si="7"/>
        <v>0</v>
      </c>
    </row>
    <row r="268" spans="1:11" ht="15.6">
      <c r="A268" s="158" t="s">
        <v>459</v>
      </c>
      <c r="B268" s="67" t="s">
        <v>460</v>
      </c>
      <c r="C268" s="31" t="s">
        <v>461</v>
      </c>
      <c r="D268" s="31"/>
      <c r="E268" s="37"/>
      <c r="F268" s="89">
        <v>200</v>
      </c>
      <c r="G268" s="36"/>
      <c r="H268" s="36"/>
      <c r="I268" s="198">
        <v>2926.7312811839333</v>
      </c>
      <c r="J268" s="22">
        <f t="shared" si="6"/>
        <v>3043.8005324312908</v>
      </c>
      <c r="K268" s="22">
        <f t="shared" si="7"/>
        <v>3317.7425803501069</v>
      </c>
    </row>
    <row r="269" spans="1:11" ht="15.6">
      <c r="A269" s="158"/>
      <c r="B269" s="67" t="s">
        <v>462</v>
      </c>
      <c r="C269" s="31" t="s">
        <v>463</v>
      </c>
      <c r="D269" s="31"/>
      <c r="E269" s="37"/>
      <c r="F269" s="89">
        <v>200</v>
      </c>
      <c r="G269" s="36"/>
      <c r="H269" s="36"/>
      <c r="I269" s="198" t="e">
        <v>#N/A</v>
      </c>
      <c r="J269" s="22"/>
      <c r="K269" s="22">
        <f t="shared" si="7"/>
        <v>0</v>
      </c>
    </row>
    <row r="270" spans="1:11" ht="15.6">
      <c r="A270" s="158"/>
      <c r="B270" s="67" t="s">
        <v>431</v>
      </c>
      <c r="C270" s="31" t="s">
        <v>464</v>
      </c>
      <c r="D270" s="31"/>
      <c r="E270" s="37"/>
      <c r="F270" s="89">
        <v>200</v>
      </c>
      <c r="G270" s="36"/>
      <c r="H270" s="36"/>
      <c r="I270" s="198" t="e">
        <v>#N/A</v>
      </c>
      <c r="J270" s="22"/>
      <c r="K270" s="22">
        <f t="shared" si="7"/>
        <v>0</v>
      </c>
    </row>
    <row r="271" spans="1:11" ht="15.6">
      <c r="A271" s="44" t="s">
        <v>465</v>
      </c>
      <c r="B271" s="67" t="s">
        <v>466</v>
      </c>
      <c r="C271" s="31" t="s">
        <v>464</v>
      </c>
      <c r="D271" s="31"/>
      <c r="E271" s="37" t="s">
        <v>289</v>
      </c>
      <c r="F271" s="89">
        <v>200</v>
      </c>
      <c r="G271" s="36"/>
      <c r="H271" s="36"/>
      <c r="I271" s="27">
        <v>2133.89</v>
      </c>
      <c r="J271" s="22">
        <f t="shared" ref="J271:J334" si="8">PRODUCT(I271+I271*0.04)</f>
        <v>2219.2455999999997</v>
      </c>
      <c r="K271" s="22">
        <f t="shared" ref="K271:K334" si="9">PRODUCT(J271+J271*0.09)</f>
        <v>2418.9777039999999</v>
      </c>
    </row>
    <row r="272" spans="1:11" ht="15.6">
      <c r="A272" s="158" t="s">
        <v>467</v>
      </c>
      <c r="B272" s="67" t="s">
        <v>468</v>
      </c>
      <c r="C272" s="31" t="s">
        <v>469</v>
      </c>
      <c r="D272" s="31"/>
      <c r="E272" s="37"/>
      <c r="F272" s="89">
        <v>200</v>
      </c>
      <c r="G272" s="36"/>
      <c r="H272" s="36"/>
      <c r="I272" s="198">
        <v>2470.6767440147332</v>
      </c>
      <c r="J272" s="22">
        <f t="shared" si="8"/>
        <v>2569.5038137753227</v>
      </c>
      <c r="K272" s="22">
        <f t="shared" si="9"/>
        <v>2800.7591570151017</v>
      </c>
    </row>
    <row r="273" spans="1:11" ht="15.6">
      <c r="A273" s="158"/>
      <c r="B273" s="67" t="s">
        <v>470</v>
      </c>
      <c r="C273" s="31" t="s">
        <v>471</v>
      </c>
      <c r="D273" s="31"/>
      <c r="E273" s="37"/>
      <c r="F273" s="89">
        <v>200</v>
      </c>
      <c r="G273" s="36"/>
      <c r="H273" s="36"/>
      <c r="I273" s="198" t="e">
        <v>#N/A</v>
      </c>
      <c r="J273" s="22"/>
      <c r="K273" s="22">
        <f t="shared" si="9"/>
        <v>0</v>
      </c>
    </row>
    <row r="274" spans="1:11" ht="15.6">
      <c r="A274" s="158"/>
      <c r="B274" s="67" t="s">
        <v>472</v>
      </c>
      <c r="C274" s="31" t="s">
        <v>473</v>
      </c>
      <c r="D274" s="31"/>
      <c r="E274" s="37"/>
      <c r="F274" s="89">
        <v>200</v>
      </c>
      <c r="G274" s="36"/>
      <c r="H274" s="36"/>
      <c r="I274" s="198" t="e">
        <v>#N/A</v>
      </c>
      <c r="J274" s="22"/>
      <c r="K274" s="22">
        <f t="shared" si="9"/>
        <v>0</v>
      </c>
    </row>
    <row r="275" spans="1:11" ht="15.6">
      <c r="A275" s="44" t="s">
        <v>474</v>
      </c>
      <c r="B275" s="67" t="s">
        <v>460</v>
      </c>
      <c r="C275" s="31" t="s">
        <v>475</v>
      </c>
      <c r="D275" s="34"/>
      <c r="E275" s="37" t="s">
        <v>118</v>
      </c>
      <c r="F275" s="89">
        <v>200</v>
      </c>
      <c r="G275" s="36"/>
      <c r="H275" s="36"/>
      <c r="I275" s="27">
        <v>2259.9362740619908</v>
      </c>
      <c r="J275" s="22">
        <f t="shared" si="8"/>
        <v>2350.3337250244704</v>
      </c>
      <c r="K275" s="22">
        <f t="shared" si="9"/>
        <v>2561.8637602766726</v>
      </c>
    </row>
    <row r="276" spans="1:11" ht="15.6">
      <c r="A276" s="158" t="s">
        <v>476</v>
      </c>
      <c r="B276" s="67" t="s">
        <v>477</v>
      </c>
      <c r="C276" s="31" t="s">
        <v>478</v>
      </c>
      <c r="D276" s="31"/>
      <c r="E276" s="37"/>
      <c r="F276" s="89">
        <v>200</v>
      </c>
      <c r="G276" s="36"/>
      <c r="H276" s="36"/>
      <c r="I276" s="203">
        <v>2139.23</v>
      </c>
      <c r="J276" s="22">
        <f t="shared" si="8"/>
        <v>2224.7991999999999</v>
      </c>
      <c r="K276" s="22">
        <f t="shared" si="9"/>
        <v>2425.0311280000001</v>
      </c>
    </row>
    <row r="277" spans="1:11" ht="15.6">
      <c r="A277" s="158"/>
      <c r="B277" s="67" t="s">
        <v>460</v>
      </c>
      <c r="C277" s="31" t="s">
        <v>479</v>
      </c>
      <c r="D277" s="31"/>
      <c r="E277" s="37"/>
      <c r="F277" s="89">
        <v>200</v>
      </c>
      <c r="G277" s="36"/>
      <c r="H277" s="36"/>
      <c r="I277" s="203"/>
      <c r="J277" s="22">
        <f t="shared" si="8"/>
        <v>0</v>
      </c>
      <c r="K277" s="22">
        <f t="shared" si="9"/>
        <v>0</v>
      </c>
    </row>
    <row r="278" spans="1:11" ht="15.6">
      <c r="A278" s="158" t="s">
        <v>480</v>
      </c>
      <c r="B278" s="67" t="s">
        <v>481</v>
      </c>
      <c r="C278" s="31" t="s">
        <v>482</v>
      </c>
      <c r="D278" s="31"/>
      <c r="E278" s="37" t="s">
        <v>289</v>
      </c>
      <c r="F278" s="89">
        <v>200</v>
      </c>
      <c r="G278" s="36"/>
      <c r="H278" s="36"/>
      <c r="I278" s="203">
        <v>1867.338970658971</v>
      </c>
      <c r="J278" s="22">
        <f t="shared" si="8"/>
        <v>1942.0325294853299</v>
      </c>
      <c r="K278" s="22">
        <f t="shared" si="9"/>
        <v>2116.8154571390096</v>
      </c>
    </row>
    <row r="279" spans="1:11" ht="15.6">
      <c r="A279" s="158"/>
      <c r="B279" s="67" t="s">
        <v>483</v>
      </c>
      <c r="C279" s="31" t="s">
        <v>484</v>
      </c>
      <c r="D279" s="31"/>
      <c r="E279" s="37" t="s">
        <v>289</v>
      </c>
      <c r="F279" s="89">
        <v>200</v>
      </c>
      <c r="G279" s="36"/>
      <c r="H279" s="36"/>
      <c r="I279" s="203"/>
      <c r="J279" s="22">
        <f t="shared" si="8"/>
        <v>0</v>
      </c>
      <c r="K279" s="22">
        <f t="shared" si="9"/>
        <v>0</v>
      </c>
    </row>
    <row r="280" spans="1:11" ht="15.6">
      <c r="A280" s="158" t="s">
        <v>485</v>
      </c>
      <c r="B280" s="67" t="s">
        <v>486</v>
      </c>
      <c r="C280" s="31" t="s">
        <v>487</v>
      </c>
      <c r="D280" s="31"/>
      <c r="E280" s="37" t="s">
        <v>289</v>
      </c>
      <c r="F280" s="89">
        <v>230</v>
      </c>
      <c r="G280" s="36"/>
      <c r="H280" s="36"/>
      <c r="I280" s="198">
        <v>1933.7924763299172</v>
      </c>
      <c r="J280" s="22">
        <f t="shared" si="8"/>
        <v>2011.1441753831139</v>
      </c>
      <c r="K280" s="22">
        <f t="shared" si="9"/>
        <v>2192.1471511675941</v>
      </c>
    </row>
    <row r="281" spans="1:11" ht="15.6">
      <c r="A281" s="158"/>
      <c r="B281" s="67" t="s">
        <v>488</v>
      </c>
      <c r="C281" s="31" t="s">
        <v>487</v>
      </c>
      <c r="D281" s="31"/>
      <c r="E281" s="37" t="s">
        <v>289</v>
      </c>
      <c r="F281" s="89">
        <v>230</v>
      </c>
      <c r="G281" s="36"/>
      <c r="H281" s="36"/>
      <c r="I281" s="198"/>
      <c r="J281" s="22">
        <f t="shared" si="8"/>
        <v>0</v>
      </c>
      <c r="K281" s="22">
        <f t="shared" si="9"/>
        <v>0</v>
      </c>
    </row>
    <row r="282" spans="1:11" ht="15.6">
      <c r="A282" s="44" t="s">
        <v>489</v>
      </c>
      <c r="B282" s="67" t="s">
        <v>466</v>
      </c>
      <c r="C282" s="31"/>
      <c r="D282" s="31"/>
      <c r="E282" s="37"/>
      <c r="F282" s="89"/>
      <c r="G282" s="36"/>
      <c r="H282" s="36"/>
      <c r="I282" s="27">
        <v>1628.2219218158891</v>
      </c>
      <c r="J282" s="22">
        <f t="shared" si="8"/>
        <v>1693.3507986885247</v>
      </c>
      <c r="K282" s="22">
        <f t="shared" si="9"/>
        <v>1845.7523705704918</v>
      </c>
    </row>
    <row r="283" spans="1:11" ht="26.4">
      <c r="A283" s="44" t="s">
        <v>490</v>
      </c>
      <c r="B283" s="67" t="s">
        <v>491</v>
      </c>
      <c r="C283" s="31"/>
      <c r="D283" s="31"/>
      <c r="E283" s="37"/>
      <c r="F283" s="89">
        <v>200</v>
      </c>
      <c r="G283" s="36"/>
      <c r="H283" s="36"/>
      <c r="I283" s="27">
        <v>2391.0100000000002</v>
      </c>
      <c r="J283" s="22">
        <f t="shared" si="8"/>
        <v>2486.6504000000004</v>
      </c>
      <c r="K283" s="22">
        <f t="shared" si="9"/>
        <v>2710.4489360000007</v>
      </c>
    </row>
    <row r="284" spans="1:11" ht="15.6">
      <c r="A284" s="158" t="s">
        <v>492</v>
      </c>
      <c r="B284" s="67" t="s">
        <v>483</v>
      </c>
      <c r="C284" s="31" t="s">
        <v>484</v>
      </c>
      <c r="D284" s="31"/>
      <c r="E284" s="37" t="s">
        <v>347</v>
      </c>
      <c r="F284" s="89">
        <v>230</v>
      </c>
      <c r="G284" s="36"/>
      <c r="H284" s="36"/>
      <c r="I284" s="198">
        <v>2142.85</v>
      </c>
      <c r="J284" s="22">
        <f t="shared" si="8"/>
        <v>2228.5639999999999</v>
      </c>
      <c r="K284" s="22">
        <f t="shared" si="9"/>
        <v>2429.1347599999999</v>
      </c>
    </row>
    <row r="285" spans="1:11" ht="26.4" customHeight="1">
      <c r="A285" s="158"/>
      <c r="B285" s="67" t="s">
        <v>481</v>
      </c>
      <c r="C285" s="31" t="s">
        <v>482</v>
      </c>
      <c r="D285" s="31"/>
      <c r="E285" s="37" t="s">
        <v>347</v>
      </c>
      <c r="F285" s="89">
        <v>230</v>
      </c>
      <c r="G285" s="36"/>
      <c r="H285" s="36"/>
      <c r="I285" s="198" t="e">
        <v>#N/A</v>
      </c>
      <c r="J285" s="22"/>
      <c r="K285" s="22">
        <f t="shared" si="9"/>
        <v>0</v>
      </c>
    </row>
    <row r="286" spans="1:11" ht="15.6">
      <c r="A286" s="158"/>
      <c r="B286" s="67" t="s">
        <v>488</v>
      </c>
      <c r="C286" s="31"/>
      <c r="D286" s="31"/>
      <c r="E286" s="37" t="s">
        <v>347</v>
      </c>
      <c r="F286" s="89">
        <v>230</v>
      </c>
      <c r="G286" s="36"/>
      <c r="H286" s="36"/>
      <c r="I286" s="198" t="e">
        <v>#N/A</v>
      </c>
      <c r="J286" s="22"/>
      <c r="K286" s="22">
        <f t="shared" si="9"/>
        <v>0</v>
      </c>
    </row>
    <row r="287" spans="1:11" ht="15.6">
      <c r="A287" s="158" t="s">
        <v>493</v>
      </c>
      <c r="B287" s="67" t="s">
        <v>486</v>
      </c>
      <c r="C287" s="31" t="s">
        <v>494</v>
      </c>
      <c r="D287" s="197"/>
      <c r="E287" s="189" t="s">
        <v>347</v>
      </c>
      <c r="F287" s="197">
        <v>230</v>
      </c>
      <c r="G287" s="197"/>
      <c r="H287" s="197"/>
      <c r="I287" s="198">
        <v>2054.0906086054952</v>
      </c>
      <c r="J287" s="22">
        <f t="shared" si="8"/>
        <v>2136.2542329497151</v>
      </c>
      <c r="K287" s="22">
        <f t="shared" si="9"/>
        <v>2328.5171139151894</v>
      </c>
    </row>
    <row r="288" spans="1:11" ht="15.6">
      <c r="A288" s="158"/>
      <c r="B288" s="67" t="s">
        <v>488</v>
      </c>
      <c r="C288" s="31" t="s">
        <v>487</v>
      </c>
      <c r="D288" s="197"/>
      <c r="E288" s="189"/>
      <c r="F288" s="197"/>
      <c r="G288" s="197"/>
      <c r="H288" s="197"/>
      <c r="I288" s="198" t="e">
        <v>#N/A</v>
      </c>
      <c r="J288" s="22"/>
      <c r="K288" s="22">
        <f t="shared" si="9"/>
        <v>0</v>
      </c>
    </row>
    <row r="289" spans="1:11" ht="15.6">
      <c r="A289" s="158"/>
      <c r="B289" s="67" t="s">
        <v>402</v>
      </c>
      <c r="C289" s="31" t="s">
        <v>495</v>
      </c>
      <c r="D289" s="197"/>
      <c r="E289" s="189"/>
      <c r="F289" s="197"/>
      <c r="G289" s="197"/>
      <c r="H289" s="197"/>
      <c r="I289" s="198" t="e">
        <v>#N/A</v>
      </c>
      <c r="J289" s="22"/>
      <c r="K289" s="22">
        <f t="shared" si="9"/>
        <v>0</v>
      </c>
    </row>
    <row r="290" spans="1:11" ht="39.6">
      <c r="A290" s="44" t="s">
        <v>496</v>
      </c>
      <c r="B290" s="67" t="s">
        <v>497</v>
      </c>
      <c r="C290" s="24" t="s">
        <v>498</v>
      </c>
      <c r="D290" s="90"/>
      <c r="E290" s="91" t="s">
        <v>499</v>
      </c>
      <c r="F290" s="89">
        <v>230</v>
      </c>
      <c r="G290" s="36"/>
      <c r="H290" s="36"/>
      <c r="I290" s="27">
        <v>2271.7508622821811</v>
      </c>
      <c r="J290" s="22">
        <f t="shared" si="8"/>
        <v>2362.6208967734683</v>
      </c>
      <c r="K290" s="22">
        <f t="shared" si="9"/>
        <v>2575.2567774830804</v>
      </c>
    </row>
    <row r="291" spans="1:11" ht="52.8">
      <c r="A291" s="44" t="s">
        <v>500</v>
      </c>
      <c r="B291" s="67" t="s">
        <v>501</v>
      </c>
      <c r="C291" s="24" t="s">
        <v>502</v>
      </c>
      <c r="D291" s="90"/>
      <c r="E291" s="91" t="s">
        <v>347</v>
      </c>
      <c r="F291" s="89">
        <v>230</v>
      </c>
      <c r="G291" s="36"/>
      <c r="H291" s="36"/>
      <c r="I291" s="27">
        <v>2271.7508622821811</v>
      </c>
      <c r="J291" s="22">
        <f t="shared" si="8"/>
        <v>2362.6208967734683</v>
      </c>
      <c r="K291" s="22">
        <f t="shared" si="9"/>
        <v>2575.2567774830804</v>
      </c>
    </row>
    <row r="292" spans="1:11" ht="15.6">
      <c r="A292" s="17" t="s">
        <v>234</v>
      </c>
      <c r="B292" s="18"/>
      <c r="C292" s="19"/>
      <c r="D292" s="19"/>
      <c r="E292" s="19"/>
      <c r="F292" s="19"/>
      <c r="G292" s="19"/>
      <c r="H292" s="19"/>
      <c r="I292" s="20"/>
      <c r="J292" s="22">
        <f t="shared" si="8"/>
        <v>0</v>
      </c>
      <c r="K292" s="22">
        <f t="shared" si="9"/>
        <v>0</v>
      </c>
    </row>
    <row r="293" spans="1:11" ht="15.6">
      <c r="A293" s="164" t="s">
        <v>503</v>
      </c>
      <c r="B293" s="66" t="s">
        <v>504</v>
      </c>
      <c r="C293" s="65" t="s">
        <v>505</v>
      </c>
      <c r="D293" s="166" t="s">
        <v>79</v>
      </c>
      <c r="E293" s="167" t="s">
        <v>90</v>
      </c>
      <c r="F293" s="166" t="s">
        <v>80</v>
      </c>
      <c r="G293" s="167"/>
      <c r="H293" s="167"/>
      <c r="I293" s="198">
        <v>103.23323172628304</v>
      </c>
      <c r="J293" s="22">
        <f t="shared" si="8"/>
        <v>107.36256099533436</v>
      </c>
      <c r="K293" s="22">
        <f t="shared" si="9"/>
        <v>117.02519148491446</v>
      </c>
    </row>
    <row r="294" spans="1:11" ht="15.6">
      <c r="A294" s="163"/>
      <c r="B294" s="66" t="s">
        <v>506</v>
      </c>
      <c r="C294" s="65" t="s">
        <v>261</v>
      </c>
      <c r="D294" s="160"/>
      <c r="E294" s="170"/>
      <c r="F294" s="160"/>
      <c r="G294" s="167"/>
      <c r="H294" s="167"/>
      <c r="I294" s="198" t="e">
        <v>#N/A</v>
      </c>
      <c r="J294" s="22"/>
      <c r="K294" s="22">
        <f t="shared" si="9"/>
        <v>0</v>
      </c>
    </row>
    <row r="295" spans="1:11" ht="15.6">
      <c r="A295" s="163"/>
      <c r="B295" s="66" t="s">
        <v>507</v>
      </c>
      <c r="C295" s="65" t="s">
        <v>508</v>
      </c>
      <c r="D295" s="160"/>
      <c r="E295" s="170"/>
      <c r="F295" s="160"/>
      <c r="G295" s="167"/>
      <c r="H295" s="167"/>
      <c r="I295" s="198" t="e">
        <v>#N/A</v>
      </c>
      <c r="J295" s="22"/>
      <c r="K295" s="22">
        <f t="shared" si="9"/>
        <v>0</v>
      </c>
    </row>
    <row r="296" spans="1:11" ht="15.6">
      <c r="A296" s="163"/>
      <c r="B296" s="66" t="s">
        <v>509</v>
      </c>
      <c r="C296" s="65" t="s">
        <v>185</v>
      </c>
      <c r="D296" s="160"/>
      <c r="E296" s="170"/>
      <c r="F296" s="160"/>
      <c r="G296" s="167"/>
      <c r="H296" s="167"/>
      <c r="I296" s="198" t="e">
        <v>#N/A</v>
      </c>
      <c r="J296" s="22"/>
      <c r="K296" s="22">
        <f t="shared" si="9"/>
        <v>0</v>
      </c>
    </row>
    <row r="297" spans="1:11" ht="15.6">
      <c r="A297" s="163"/>
      <c r="B297" s="66" t="s">
        <v>510</v>
      </c>
      <c r="C297" s="65" t="s">
        <v>508</v>
      </c>
      <c r="D297" s="160"/>
      <c r="E297" s="170"/>
      <c r="F297" s="160"/>
      <c r="G297" s="167"/>
      <c r="H297" s="167"/>
      <c r="I297" s="198" t="e">
        <v>#N/A</v>
      </c>
      <c r="J297" s="22"/>
      <c r="K297" s="22">
        <f t="shared" si="9"/>
        <v>0</v>
      </c>
    </row>
    <row r="298" spans="1:11" ht="15.6">
      <c r="A298" s="163"/>
      <c r="B298" s="66" t="s">
        <v>511</v>
      </c>
      <c r="C298" s="65" t="s">
        <v>279</v>
      </c>
      <c r="D298" s="160"/>
      <c r="E298" s="170"/>
      <c r="F298" s="160"/>
      <c r="G298" s="167"/>
      <c r="H298" s="167"/>
      <c r="I298" s="198" t="e">
        <v>#N/A</v>
      </c>
      <c r="J298" s="22"/>
      <c r="K298" s="22">
        <f t="shared" si="9"/>
        <v>0</v>
      </c>
    </row>
    <row r="299" spans="1:11" ht="15.6">
      <c r="A299" s="163"/>
      <c r="B299" s="66" t="s">
        <v>512</v>
      </c>
      <c r="C299" s="65" t="s">
        <v>513</v>
      </c>
      <c r="D299" s="160"/>
      <c r="E299" s="170"/>
      <c r="F299" s="160"/>
      <c r="G299" s="167"/>
      <c r="H299" s="167"/>
      <c r="I299" s="198" t="e">
        <v>#N/A</v>
      </c>
      <c r="J299" s="22"/>
      <c r="K299" s="22">
        <f t="shared" si="9"/>
        <v>0</v>
      </c>
    </row>
    <row r="300" spans="1:11" ht="15.6">
      <c r="A300" s="163"/>
      <c r="B300" s="66" t="s">
        <v>514</v>
      </c>
      <c r="C300" s="65" t="s">
        <v>505</v>
      </c>
      <c r="D300" s="160"/>
      <c r="E300" s="170"/>
      <c r="F300" s="160"/>
      <c r="G300" s="167"/>
      <c r="H300" s="167"/>
      <c r="I300" s="198" t="e">
        <v>#N/A</v>
      </c>
      <c r="J300" s="22"/>
      <c r="K300" s="22">
        <f t="shared" si="9"/>
        <v>0</v>
      </c>
    </row>
    <row r="301" spans="1:11" ht="15.6">
      <c r="A301" s="163"/>
      <c r="B301" s="66" t="s">
        <v>515</v>
      </c>
      <c r="C301" s="65" t="s">
        <v>484</v>
      </c>
      <c r="D301" s="160"/>
      <c r="E301" s="170"/>
      <c r="F301" s="160"/>
      <c r="G301" s="167"/>
      <c r="H301" s="167"/>
      <c r="I301" s="198" t="e">
        <v>#N/A</v>
      </c>
      <c r="J301" s="22"/>
      <c r="K301" s="22">
        <f t="shared" si="9"/>
        <v>0</v>
      </c>
    </row>
    <row r="302" spans="1:11" ht="15.6">
      <c r="A302" s="163"/>
      <c r="B302" s="66" t="s">
        <v>516</v>
      </c>
      <c r="C302" s="65" t="s">
        <v>400</v>
      </c>
      <c r="D302" s="160"/>
      <c r="E302" s="170"/>
      <c r="F302" s="160"/>
      <c r="G302" s="167"/>
      <c r="H302" s="167"/>
      <c r="I302" s="198" t="e">
        <v>#N/A</v>
      </c>
      <c r="J302" s="22"/>
      <c r="K302" s="22">
        <f t="shared" si="9"/>
        <v>0</v>
      </c>
    </row>
    <row r="303" spans="1:11" ht="15.6">
      <c r="A303" s="163"/>
      <c r="B303" s="66" t="s">
        <v>517</v>
      </c>
      <c r="C303" s="65" t="s">
        <v>275</v>
      </c>
      <c r="D303" s="160"/>
      <c r="E303" s="170"/>
      <c r="F303" s="160"/>
      <c r="G303" s="167"/>
      <c r="H303" s="167"/>
      <c r="I303" s="198" t="e">
        <v>#N/A</v>
      </c>
      <c r="J303" s="22"/>
      <c r="K303" s="22">
        <f t="shared" si="9"/>
        <v>0</v>
      </c>
    </row>
    <row r="304" spans="1:11" ht="15.6">
      <c r="A304" s="164" t="s">
        <v>518</v>
      </c>
      <c r="B304" s="66" t="s">
        <v>519</v>
      </c>
      <c r="C304" s="65" t="s">
        <v>520</v>
      </c>
      <c r="D304" s="166" t="s">
        <v>79</v>
      </c>
      <c r="E304" s="167" t="s">
        <v>92</v>
      </c>
      <c r="F304" s="166" t="s">
        <v>262</v>
      </c>
      <c r="G304" s="167"/>
      <c r="H304" s="167"/>
      <c r="I304" s="198">
        <v>122.51205383580083</v>
      </c>
      <c r="J304" s="22">
        <f t="shared" si="8"/>
        <v>127.41253598923286</v>
      </c>
      <c r="K304" s="22">
        <f t="shared" si="9"/>
        <v>138.87966422826383</v>
      </c>
    </row>
    <row r="305" spans="1:11" ht="15.6">
      <c r="A305" s="163"/>
      <c r="B305" s="66" t="s">
        <v>521</v>
      </c>
      <c r="C305" s="65" t="s">
        <v>522</v>
      </c>
      <c r="D305" s="160"/>
      <c r="E305" s="170"/>
      <c r="F305" s="160"/>
      <c r="G305" s="167"/>
      <c r="H305" s="167"/>
      <c r="I305" s="198" t="e">
        <v>#N/A</v>
      </c>
      <c r="J305" s="22" t="e">
        <f t="shared" si="8"/>
        <v>#N/A</v>
      </c>
      <c r="K305" s="22" t="e">
        <f t="shared" si="9"/>
        <v>#N/A</v>
      </c>
    </row>
    <row r="306" spans="1:11" ht="15.6">
      <c r="A306" s="164" t="s">
        <v>523</v>
      </c>
      <c r="B306" s="66" t="s">
        <v>519</v>
      </c>
      <c r="C306" s="65" t="s">
        <v>520</v>
      </c>
      <c r="D306" s="166" t="s">
        <v>79</v>
      </c>
      <c r="E306" s="167" t="s">
        <v>90</v>
      </c>
      <c r="F306" s="166" t="s">
        <v>262</v>
      </c>
      <c r="G306" s="92"/>
      <c r="H306" s="92"/>
      <c r="I306" s="198">
        <v>166.12033963850359</v>
      </c>
      <c r="J306" s="22">
        <f t="shared" si="8"/>
        <v>172.76515322404373</v>
      </c>
      <c r="K306" s="22">
        <f t="shared" si="9"/>
        <v>188.31401701420765</v>
      </c>
    </row>
    <row r="307" spans="1:11" ht="15.6">
      <c r="A307" s="163"/>
      <c r="B307" s="66" t="s">
        <v>521</v>
      </c>
      <c r="C307" s="65" t="s">
        <v>522</v>
      </c>
      <c r="D307" s="160"/>
      <c r="E307" s="170"/>
      <c r="F307" s="160"/>
      <c r="G307" s="92"/>
      <c r="H307" s="92"/>
      <c r="I307" s="198" t="e">
        <v>#N/A</v>
      </c>
      <c r="J307" s="22"/>
      <c r="K307" s="22">
        <f t="shared" si="9"/>
        <v>0</v>
      </c>
    </row>
    <row r="308" spans="1:11" ht="15.6">
      <c r="A308" s="163"/>
      <c r="B308" s="66" t="s">
        <v>524</v>
      </c>
      <c r="C308" s="65" t="s">
        <v>525</v>
      </c>
      <c r="D308" s="160"/>
      <c r="E308" s="170"/>
      <c r="F308" s="160"/>
      <c r="G308" s="92"/>
      <c r="H308" s="92"/>
      <c r="I308" s="198" t="e">
        <v>#N/A</v>
      </c>
      <c r="J308" s="22"/>
      <c r="K308" s="22">
        <f t="shared" si="9"/>
        <v>0</v>
      </c>
    </row>
    <row r="309" spans="1:11" ht="15.6">
      <c r="A309" s="164" t="s">
        <v>526</v>
      </c>
      <c r="B309" s="66" t="s">
        <v>527</v>
      </c>
      <c r="C309" s="65" t="s">
        <v>528</v>
      </c>
      <c r="D309" s="166" t="s">
        <v>79</v>
      </c>
      <c r="E309" s="167" t="s">
        <v>90</v>
      </c>
      <c r="F309" s="166" t="s">
        <v>262</v>
      </c>
      <c r="G309" s="167"/>
      <c r="H309" s="167"/>
      <c r="I309" s="198">
        <v>98.103244519392902</v>
      </c>
      <c r="J309" s="22">
        <f t="shared" si="8"/>
        <v>102.02737430016862</v>
      </c>
      <c r="K309" s="22">
        <f t="shared" si="9"/>
        <v>111.20983798718379</v>
      </c>
    </row>
    <row r="310" spans="1:11" ht="15.6">
      <c r="A310" s="163"/>
      <c r="B310" s="66" t="s">
        <v>529</v>
      </c>
      <c r="C310" s="65" t="s">
        <v>530</v>
      </c>
      <c r="D310" s="160"/>
      <c r="E310" s="170"/>
      <c r="F310" s="160"/>
      <c r="G310" s="167"/>
      <c r="H310" s="167"/>
      <c r="I310" s="198" t="e">
        <v>#N/A</v>
      </c>
      <c r="J310" s="22"/>
      <c r="K310" s="22">
        <f t="shared" si="9"/>
        <v>0</v>
      </c>
    </row>
    <row r="311" spans="1:11" ht="15.6">
      <c r="A311" s="163"/>
      <c r="B311" s="66" t="s">
        <v>506</v>
      </c>
      <c r="C311" s="65" t="s">
        <v>531</v>
      </c>
      <c r="D311" s="160"/>
      <c r="E311" s="170"/>
      <c r="F311" s="160"/>
      <c r="G311" s="167"/>
      <c r="H311" s="167"/>
      <c r="I311" s="198" t="e">
        <v>#N/A</v>
      </c>
      <c r="J311" s="22"/>
      <c r="K311" s="22">
        <f t="shared" si="9"/>
        <v>0</v>
      </c>
    </row>
    <row r="312" spans="1:11" ht="15.6">
      <c r="A312" s="163"/>
      <c r="B312" s="66" t="s">
        <v>507</v>
      </c>
      <c r="C312" s="65" t="s">
        <v>532</v>
      </c>
      <c r="D312" s="160"/>
      <c r="E312" s="170"/>
      <c r="F312" s="160"/>
      <c r="G312" s="167"/>
      <c r="H312" s="167"/>
      <c r="I312" s="198" t="e">
        <v>#N/A</v>
      </c>
      <c r="J312" s="22"/>
      <c r="K312" s="22">
        <f t="shared" si="9"/>
        <v>0</v>
      </c>
    </row>
    <row r="313" spans="1:11" ht="15.6">
      <c r="A313" s="163"/>
      <c r="B313" s="66" t="s">
        <v>510</v>
      </c>
      <c r="C313" s="65" t="s">
        <v>533</v>
      </c>
      <c r="D313" s="160"/>
      <c r="E313" s="170"/>
      <c r="F313" s="160"/>
      <c r="G313" s="167"/>
      <c r="H313" s="167"/>
      <c r="I313" s="198" t="e">
        <v>#N/A</v>
      </c>
      <c r="J313" s="22"/>
      <c r="K313" s="22">
        <f t="shared" si="9"/>
        <v>0</v>
      </c>
    </row>
    <row r="314" spans="1:11" ht="15.6">
      <c r="A314" s="163"/>
      <c r="B314" s="66" t="s">
        <v>524</v>
      </c>
      <c r="C314" s="65" t="s">
        <v>534</v>
      </c>
      <c r="D314" s="160"/>
      <c r="E314" s="170"/>
      <c r="F314" s="160"/>
      <c r="G314" s="167"/>
      <c r="H314" s="167"/>
      <c r="I314" s="198" t="e">
        <v>#N/A</v>
      </c>
      <c r="J314" s="22"/>
      <c r="K314" s="22">
        <f t="shared" si="9"/>
        <v>0</v>
      </c>
    </row>
    <row r="315" spans="1:11" ht="15.6">
      <c r="A315" s="163"/>
      <c r="B315" s="66" t="s">
        <v>535</v>
      </c>
      <c r="C315" s="65" t="s">
        <v>536</v>
      </c>
      <c r="D315" s="160"/>
      <c r="E315" s="170"/>
      <c r="F315" s="160"/>
      <c r="G315" s="167"/>
      <c r="H315" s="167"/>
      <c r="I315" s="198" t="e">
        <v>#N/A</v>
      </c>
      <c r="J315" s="22"/>
      <c r="K315" s="22">
        <f t="shared" si="9"/>
        <v>0</v>
      </c>
    </row>
    <row r="316" spans="1:11" ht="15.6">
      <c r="A316" s="164" t="s">
        <v>537</v>
      </c>
      <c r="B316" s="66" t="s">
        <v>527</v>
      </c>
      <c r="C316" s="65" t="s">
        <v>528</v>
      </c>
      <c r="D316" s="166" t="s">
        <v>79</v>
      </c>
      <c r="E316" s="167" t="s">
        <v>99</v>
      </c>
      <c r="F316" s="166" t="s">
        <v>262</v>
      </c>
      <c r="G316" s="167"/>
      <c r="H316" s="167"/>
      <c r="I316" s="198">
        <v>162.0830591630592</v>
      </c>
      <c r="J316" s="22">
        <f t="shared" si="8"/>
        <v>168.56638152958158</v>
      </c>
      <c r="K316" s="22">
        <f t="shared" si="9"/>
        <v>183.73735586724391</v>
      </c>
    </row>
    <row r="317" spans="1:11" ht="15.6">
      <c r="A317" s="163"/>
      <c r="B317" s="66" t="s">
        <v>529</v>
      </c>
      <c r="C317" s="65" t="s">
        <v>530</v>
      </c>
      <c r="D317" s="160"/>
      <c r="E317" s="170"/>
      <c r="F317" s="160"/>
      <c r="G317" s="167"/>
      <c r="H317" s="167"/>
      <c r="I317" s="198" t="e">
        <v>#N/A</v>
      </c>
      <c r="J317" s="22"/>
      <c r="K317" s="22">
        <f t="shared" si="9"/>
        <v>0</v>
      </c>
    </row>
    <row r="318" spans="1:11" ht="15.6">
      <c r="A318" s="163"/>
      <c r="B318" s="66" t="s">
        <v>506</v>
      </c>
      <c r="C318" s="65" t="s">
        <v>531</v>
      </c>
      <c r="D318" s="160"/>
      <c r="E318" s="170"/>
      <c r="F318" s="160"/>
      <c r="G318" s="167"/>
      <c r="H318" s="167"/>
      <c r="I318" s="198" t="e">
        <v>#N/A</v>
      </c>
      <c r="J318" s="22"/>
      <c r="K318" s="22">
        <f t="shared" si="9"/>
        <v>0</v>
      </c>
    </row>
    <row r="319" spans="1:11" ht="15.6">
      <c r="A319" s="163"/>
      <c r="B319" s="66" t="s">
        <v>524</v>
      </c>
      <c r="C319" s="65" t="s">
        <v>534</v>
      </c>
      <c r="D319" s="160"/>
      <c r="E319" s="170"/>
      <c r="F319" s="160"/>
      <c r="G319" s="167"/>
      <c r="H319" s="167"/>
      <c r="I319" s="198" t="e">
        <v>#N/A</v>
      </c>
      <c r="J319" s="22"/>
      <c r="K319" s="22">
        <f t="shared" si="9"/>
        <v>0</v>
      </c>
    </row>
    <row r="320" spans="1:11" ht="15.6">
      <c r="A320" s="163"/>
      <c r="B320" s="66" t="s">
        <v>538</v>
      </c>
      <c r="C320" s="65" t="s">
        <v>539</v>
      </c>
      <c r="D320" s="160"/>
      <c r="E320" s="170"/>
      <c r="F320" s="160"/>
      <c r="G320" s="167"/>
      <c r="H320" s="167"/>
      <c r="I320" s="198" t="e">
        <v>#N/A</v>
      </c>
      <c r="J320" s="22"/>
      <c r="K320" s="22">
        <f t="shared" si="9"/>
        <v>0</v>
      </c>
    </row>
    <row r="321" spans="1:11" ht="15.6">
      <c r="A321" s="163"/>
      <c r="B321" s="66" t="s">
        <v>540</v>
      </c>
      <c r="C321" s="65" t="s">
        <v>541</v>
      </c>
      <c r="D321" s="160"/>
      <c r="E321" s="170"/>
      <c r="F321" s="160"/>
      <c r="G321" s="167"/>
      <c r="H321" s="167"/>
      <c r="I321" s="198" t="e">
        <v>#N/A</v>
      </c>
      <c r="J321" s="22"/>
      <c r="K321" s="22">
        <f t="shared" si="9"/>
        <v>0</v>
      </c>
    </row>
    <row r="322" spans="1:11" ht="15.6">
      <c r="A322" s="164" t="s">
        <v>542</v>
      </c>
      <c r="B322" s="66" t="s">
        <v>543</v>
      </c>
      <c r="C322" s="65" t="s">
        <v>279</v>
      </c>
      <c r="D322" s="166" t="s">
        <v>544</v>
      </c>
      <c r="E322" s="167" t="s">
        <v>545</v>
      </c>
      <c r="F322" s="166" t="s">
        <v>546</v>
      </c>
      <c r="G322" s="167"/>
      <c r="H322" s="167"/>
      <c r="I322" s="198">
        <v>179.60029244829246</v>
      </c>
      <c r="J322" s="22">
        <f t="shared" si="8"/>
        <v>186.78430414622417</v>
      </c>
      <c r="K322" s="22">
        <f t="shared" si="9"/>
        <v>203.59489151938436</v>
      </c>
    </row>
    <row r="323" spans="1:11" ht="15.6">
      <c r="A323" s="163"/>
      <c r="B323" s="66" t="s">
        <v>547</v>
      </c>
      <c r="C323" s="65" t="s">
        <v>279</v>
      </c>
      <c r="D323" s="160"/>
      <c r="E323" s="170"/>
      <c r="F323" s="160"/>
      <c r="G323" s="167"/>
      <c r="H323" s="167"/>
      <c r="I323" s="198" t="e">
        <v>#N/A</v>
      </c>
      <c r="J323" s="22"/>
      <c r="K323" s="22">
        <f t="shared" si="9"/>
        <v>0</v>
      </c>
    </row>
    <row r="324" spans="1:11" ht="15.6">
      <c r="A324" s="163"/>
      <c r="B324" s="66" t="s">
        <v>516</v>
      </c>
      <c r="C324" s="65" t="s">
        <v>400</v>
      </c>
      <c r="D324" s="160"/>
      <c r="E324" s="170"/>
      <c r="F324" s="160"/>
      <c r="G324" s="167"/>
      <c r="H324" s="167"/>
      <c r="I324" s="198" t="e">
        <v>#N/A</v>
      </c>
      <c r="J324" s="22"/>
      <c r="K324" s="22">
        <f t="shared" si="9"/>
        <v>0</v>
      </c>
    </row>
    <row r="325" spans="1:11" ht="15.6">
      <c r="A325" s="93" t="s">
        <v>548</v>
      </c>
      <c r="B325" s="66" t="s">
        <v>514</v>
      </c>
      <c r="C325" s="65" t="s">
        <v>505</v>
      </c>
      <c r="D325" s="31" t="s">
        <v>544</v>
      </c>
      <c r="E325" s="36" t="s">
        <v>99</v>
      </c>
      <c r="F325" s="31" t="s">
        <v>549</v>
      </c>
      <c r="G325" s="36"/>
      <c r="H325" s="36"/>
      <c r="I325" s="27">
        <v>282.3194086471409</v>
      </c>
      <c r="J325" s="22">
        <f t="shared" si="8"/>
        <v>293.61218499302652</v>
      </c>
      <c r="K325" s="22">
        <f t="shared" si="9"/>
        <v>320.03728164239891</v>
      </c>
    </row>
    <row r="326" spans="1:11" ht="15.6">
      <c r="A326" s="93" t="s">
        <v>550</v>
      </c>
      <c r="B326" s="66" t="s">
        <v>551</v>
      </c>
      <c r="C326" s="65" t="s">
        <v>400</v>
      </c>
      <c r="D326" s="31" t="s">
        <v>79</v>
      </c>
      <c r="E326" s="36" t="s">
        <v>92</v>
      </c>
      <c r="F326" s="31" t="s">
        <v>80</v>
      </c>
      <c r="G326" s="36"/>
      <c r="H326" s="36"/>
      <c r="I326" s="27">
        <v>210.26</v>
      </c>
      <c r="J326" s="22">
        <f t="shared" si="8"/>
        <v>218.6704</v>
      </c>
      <c r="K326" s="22">
        <f t="shared" si="9"/>
        <v>238.35073600000001</v>
      </c>
    </row>
    <row r="327" spans="1:11" ht="15.6">
      <c r="A327" s="41" t="s">
        <v>75</v>
      </c>
      <c r="B327" s="41"/>
      <c r="C327" s="41"/>
      <c r="D327" s="41"/>
      <c r="E327" s="41"/>
      <c r="F327" s="41"/>
      <c r="G327" s="41"/>
      <c r="H327" s="41"/>
      <c r="I327" s="42"/>
      <c r="J327" s="22"/>
      <c r="K327" s="22">
        <f t="shared" si="9"/>
        <v>0</v>
      </c>
    </row>
    <row r="328" spans="1:11" ht="15.6">
      <c r="A328" s="93" t="s">
        <v>552</v>
      </c>
      <c r="B328" s="66" t="s">
        <v>553</v>
      </c>
      <c r="C328" s="65" t="s">
        <v>484</v>
      </c>
      <c r="D328" s="31"/>
      <c r="E328" s="36"/>
      <c r="F328" s="31" t="s">
        <v>80</v>
      </c>
      <c r="G328" s="36"/>
      <c r="H328" s="36"/>
      <c r="I328" s="27">
        <v>780.81</v>
      </c>
      <c r="J328" s="22">
        <f t="shared" si="8"/>
        <v>812.04239999999993</v>
      </c>
      <c r="K328" s="22">
        <f t="shared" si="9"/>
        <v>885.12621599999989</v>
      </c>
    </row>
    <row r="329" spans="1:11" ht="15.6">
      <c r="A329" s="40" t="s">
        <v>554</v>
      </c>
      <c r="B329" s="60" t="s">
        <v>555</v>
      </c>
      <c r="C329" s="32" t="s">
        <v>275</v>
      </c>
      <c r="D329" s="32"/>
      <c r="E329" s="46"/>
      <c r="F329" s="94" t="s">
        <v>262</v>
      </c>
      <c r="G329" s="46"/>
      <c r="H329" s="46"/>
      <c r="I329" s="39">
        <v>614.98</v>
      </c>
      <c r="J329" s="22">
        <f t="shared" si="8"/>
        <v>639.57920000000001</v>
      </c>
      <c r="K329" s="22">
        <f t="shared" si="9"/>
        <v>697.14132800000004</v>
      </c>
    </row>
    <row r="330" spans="1:11" ht="15.6">
      <c r="A330" s="40" t="s">
        <v>556</v>
      </c>
      <c r="B330" s="60" t="s">
        <v>557</v>
      </c>
      <c r="C330" s="32" t="s">
        <v>558</v>
      </c>
      <c r="D330" s="32"/>
      <c r="E330" s="46" t="s">
        <v>99</v>
      </c>
      <c r="F330" s="94" t="s">
        <v>262</v>
      </c>
      <c r="G330" s="46"/>
      <c r="H330" s="46"/>
      <c r="I330" s="39">
        <v>364.85</v>
      </c>
      <c r="J330" s="22">
        <f t="shared" si="8"/>
        <v>379.44400000000002</v>
      </c>
      <c r="K330" s="22">
        <f t="shared" si="9"/>
        <v>413.59396000000004</v>
      </c>
    </row>
    <row r="331" spans="1:11" ht="15.6">
      <c r="A331" s="40" t="s">
        <v>76</v>
      </c>
      <c r="B331" s="21" t="s">
        <v>559</v>
      </c>
      <c r="C331" s="24" t="s">
        <v>78</v>
      </c>
      <c r="D331" s="24" t="s">
        <v>79</v>
      </c>
      <c r="E331" s="25"/>
      <c r="F331" s="24" t="s">
        <v>80</v>
      </c>
      <c r="G331" s="25"/>
      <c r="H331" s="25"/>
      <c r="I331" s="27">
        <v>876.68</v>
      </c>
      <c r="J331" s="22">
        <f t="shared" si="8"/>
        <v>911.74719999999991</v>
      </c>
      <c r="K331" s="22">
        <f t="shared" si="9"/>
        <v>993.80444799999987</v>
      </c>
    </row>
    <row r="332" spans="1:11" ht="15.6">
      <c r="A332" s="95"/>
      <c r="B332" s="96"/>
      <c r="C332" s="97"/>
      <c r="D332" s="97"/>
      <c r="E332" s="97"/>
      <c r="F332" s="97"/>
      <c r="G332" s="81"/>
      <c r="H332" s="81"/>
      <c r="I332" s="98"/>
      <c r="J332" s="22">
        <f t="shared" si="8"/>
        <v>0</v>
      </c>
      <c r="K332" s="22">
        <f t="shared" si="9"/>
        <v>0</v>
      </c>
    </row>
    <row r="333" spans="1:11" ht="30">
      <c r="A333" s="16" t="s">
        <v>560</v>
      </c>
      <c r="B333" s="16"/>
      <c r="C333" s="16"/>
      <c r="D333" s="16"/>
      <c r="E333" s="16"/>
      <c r="F333" s="16"/>
      <c r="G333" s="16"/>
      <c r="H333" s="16"/>
      <c r="I333" s="16"/>
      <c r="J333" s="22">
        <f t="shared" si="8"/>
        <v>0</v>
      </c>
      <c r="K333" s="22"/>
    </row>
    <row r="334" spans="1:11" ht="15.6">
      <c r="A334" s="43" t="s">
        <v>11</v>
      </c>
      <c r="B334" s="18"/>
      <c r="C334" s="19"/>
      <c r="D334" s="19"/>
      <c r="E334" s="19"/>
      <c r="F334" s="19"/>
      <c r="G334" s="19"/>
      <c r="H334" s="19"/>
      <c r="I334" s="20"/>
      <c r="J334" s="22">
        <f t="shared" si="8"/>
        <v>0</v>
      </c>
      <c r="K334" s="22"/>
    </row>
    <row r="335" spans="1:11" ht="15.6">
      <c r="A335" s="40" t="s">
        <v>561</v>
      </c>
      <c r="B335" s="58" t="s">
        <v>562</v>
      </c>
      <c r="C335" s="32" t="s">
        <v>563</v>
      </c>
      <c r="D335" s="32" t="s">
        <v>15</v>
      </c>
      <c r="E335" s="76" t="s">
        <v>92</v>
      </c>
      <c r="F335" s="47">
        <v>0.875</v>
      </c>
      <c r="G335" s="46">
        <v>2392359</v>
      </c>
      <c r="H335" s="46">
        <v>67201</v>
      </c>
      <c r="I335" s="39">
        <v>1450.59</v>
      </c>
      <c r="J335" s="22">
        <f t="shared" ref="J335:J398" si="10">PRODUCT(I335+I335*0.04)</f>
        <v>1508.6135999999999</v>
      </c>
      <c r="K335" s="22">
        <f t="shared" ref="K335:K398" si="11">PRODUCT(J335+J335*0.09)</f>
        <v>1644.3888239999999</v>
      </c>
    </row>
    <row r="336" spans="1:11" ht="15.6">
      <c r="A336" s="40" t="s">
        <v>564</v>
      </c>
      <c r="B336" s="58" t="s">
        <v>565</v>
      </c>
      <c r="C336" s="32" t="s">
        <v>566</v>
      </c>
      <c r="D336" s="32" t="s">
        <v>15</v>
      </c>
      <c r="E336" s="76" t="s">
        <v>99</v>
      </c>
      <c r="F336" s="47">
        <v>0.8125</v>
      </c>
      <c r="G336" s="46">
        <v>3331778</v>
      </c>
      <c r="H336" s="46">
        <v>68501</v>
      </c>
      <c r="I336" s="39">
        <v>1442.3</v>
      </c>
      <c r="J336" s="22">
        <f t="shared" si="10"/>
        <v>1499.992</v>
      </c>
      <c r="K336" s="22">
        <f t="shared" si="11"/>
        <v>1634.99128</v>
      </c>
    </row>
    <row r="337" spans="1:11" ht="15.6">
      <c r="A337" s="40" t="s">
        <v>567</v>
      </c>
      <c r="B337" s="58" t="s">
        <v>568</v>
      </c>
      <c r="C337" s="32"/>
      <c r="D337" s="32"/>
      <c r="E337" s="76"/>
      <c r="F337" s="47" t="s">
        <v>107</v>
      </c>
      <c r="G337" s="46"/>
      <c r="H337" s="46"/>
      <c r="I337" s="39">
        <v>1672.41</v>
      </c>
      <c r="J337" s="22">
        <f t="shared" si="10"/>
        <v>1739.3064000000002</v>
      </c>
      <c r="K337" s="22">
        <f t="shared" si="11"/>
        <v>1895.8439760000001</v>
      </c>
    </row>
    <row r="338" spans="1:11" ht="15.6">
      <c r="A338" s="40" t="s">
        <v>569</v>
      </c>
      <c r="B338" s="58" t="s">
        <v>570</v>
      </c>
      <c r="C338" s="32" t="s">
        <v>571</v>
      </c>
      <c r="D338" s="32" t="s">
        <v>15</v>
      </c>
      <c r="E338" s="76" t="s">
        <v>99</v>
      </c>
      <c r="F338" s="47" t="s">
        <v>62</v>
      </c>
      <c r="G338" s="46"/>
      <c r="H338" s="46">
        <v>92601</v>
      </c>
      <c r="I338" s="39">
        <v>1673.631195767196</v>
      </c>
      <c r="J338" s="22">
        <f t="shared" si="10"/>
        <v>1740.5764435978838</v>
      </c>
      <c r="K338" s="22">
        <f t="shared" si="11"/>
        <v>1897.2283235216933</v>
      </c>
    </row>
    <row r="339" spans="1:11" ht="15.6">
      <c r="A339" s="161" t="s">
        <v>572</v>
      </c>
      <c r="B339" s="49" t="s">
        <v>573</v>
      </c>
      <c r="C339" s="32" t="s">
        <v>574</v>
      </c>
      <c r="D339" s="159" t="s">
        <v>15</v>
      </c>
      <c r="E339" s="162" t="s">
        <v>92</v>
      </c>
      <c r="F339" s="175">
        <v>1.125</v>
      </c>
      <c r="G339" s="162" t="s">
        <v>575</v>
      </c>
      <c r="H339" s="187">
        <v>67901</v>
      </c>
      <c r="I339" s="200">
        <v>1692.59</v>
      </c>
      <c r="J339" s="22">
        <f t="shared" si="10"/>
        <v>1760.2936</v>
      </c>
      <c r="K339" s="22">
        <f t="shared" si="11"/>
        <v>1918.720024</v>
      </c>
    </row>
    <row r="340" spans="1:11" ht="15.6">
      <c r="A340" s="184" t="s">
        <v>576</v>
      </c>
      <c r="B340" s="49" t="s">
        <v>577</v>
      </c>
      <c r="C340" s="32" t="s">
        <v>578</v>
      </c>
      <c r="D340" s="185"/>
      <c r="E340" s="186"/>
      <c r="F340" s="185"/>
      <c r="G340" s="186"/>
      <c r="H340" s="187"/>
      <c r="I340" s="200" t="e">
        <v>#N/A</v>
      </c>
      <c r="J340" s="22"/>
      <c r="K340" s="22">
        <f t="shared" si="11"/>
        <v>0</v>
      </c>
    </row>
    <row r="341" spans="1:11" ht="15.6">
      <c r="A341" s="40" t="s">
        <v>579</v>
      </c>
      <c r="B341" s="58" t="s">
        <v>580</v>
      </c>
      <c r="C341" s="99" t="s">
        <v>581</v>
      </c>
      <c r="D341" s="99" t="s">
        <v>15</v>
      </c>
      <c r="E341" s="48" t="s">
        <v>99</v>
      </c>
      <c r="F341" s="100" t="s">
        <v>138</v>
      </c>
      <c r="G341" s="48"/>
      <c r="H341" s="48"/>
      <c r="I341" s="39">
        <v>1804.5232292089249</v>
      </c>
      <c r="J341" s="22">
        <f t="shared" si="10"/>
        <v>1876.7041583772818</v>
      </c>
      <c r="K341" s="22">
        <f t="shared" si="11"/>
        <v>2045.6075326312371</v>
      </c>
    </row>
    <row r="342" spans="1:11" ht="26.4">
      <c r="A342" s="40" t="s">
        <v>582</v>
      </c>
      <c r="B342" s="58" t="s">
        <v>583</v>
      </c>
      <c r="C342" s="99"/>
      <c r="D342" s="99"/>
      <c r="E342" s="48" t="s">
        <v>99</v>
      </c>
      <c r="F342" s="100" t="s">
        <v>584</v>
      </c>
      <c r="G342" s="48"/>
      <c r="H342" s="48">
        <v>92701</v>
      </c>
      <c r="I342" s="39">
        <v>1628.83</v>
      </c>
      <c r="J342" s="22">
        <f t="shared" si="10"/>
        <v>1693.9831999999999</v>
      </c>
      <c r="K342" s="22">
        <f t="shared" si="11"/>
        <v>1846.4416879999999</v>
      </c>
    </row>
    <row r="343" spans="1:11" ht="15.6">
      <c r="A343" s="40" t="s">
        <v>585</v>
      </c>
      <c r="B343" s="58" t="s">
        <v>586</v>
      </c>
      <c r="C343" s="99" t="s">
        <v>587</v>
      </c>
      <c r="D343" s="99" t="s">
        <v>15</v>
      </c>
      <c r="E343" s="48"/>
      <c r="F343" s="100" t="s">
        <v>138</v>
      </c>
      <c r="G343" s="48"/>
      <c r="H343" s="48"/>
      <c r="I343" s="39">
        <v>1808.2504503042596</v>
      </c>
      <c r="J343" s="22">
        <f t="shared" si="10"/>
        <v>1880.5804683164299</v>
      </c>
      <c r="K343" s="22">
        <f t="shared" si="11"/>
        <v>2049.8327104649088</v>
      </c>
    </row>
    <row r="344" spans="1:11" ht="15.6">
      <c r="A344" s="40" t="s">
        <v>588</v>
      </c>
      <c r="B344" s="67" t="s">
        <v>589</v>
      </c>
      <c r="C344" s="24" t="s">
        <v>463</v>
      </c>
      <c r="D344" s="24"/>
      <c r="E344" s="25"/>
      <c r="F344" s="100" t="s">
        <v>62</v>
      </c>
      <c r="G344" s="25"/>
      <c r="H344" s="25"/>
      <c r="I344" s="27">
        <v>2181.1999999999998</v>
      </c>
      <c r="J344" s="22">
        <f t="shared" si="10"/>
        <v>2268.4479999999999</v>
      </c>
      <c r="K344" s="22">
        <f t="shared" si="11"/>
        <v>2472.6083199999998</v>
      </c>
    </row>
    <row r="345" spans="1:11" ht="15.6">
      <c r="A345" s="40" t="s">
        <v>590</v>
      </c>
      <c r="B345" s="30" t="s">
        <v>591</v>
      </c>
      <c r="C345" s="101" t="s">
        <v>592</v>
      </c>
      <c r="D345" s="32"/>
      <c r="E345" s="36"/>
      <c r="F345" s="33" t="s">
        <v>39</v>
      </c>
      <c r="G345" s="37"/>
      <c r="H345" s="36"/>
      <c r="I345" s="27">
        <v>1717.4697024579564</v>
      </c>
      <c r="J345" s="22">
        <f t="shared" si="10"/>
        <v>1786.1684905562747</v>
      </c>
      <c r="K345" s="22">
        <f t="shared" si="11"/>
        <v>1946.9236547063394</v>
      </c>
    </row>
    <row r="346" spans="1:11" ht="26.4">
      <c r="A346" s="40" t="s">
        <v>593</v>
      </c>
      <c r="B346" s="67" t="s">
        <v>594</v>
      </c>
      <c r="C346" s="24" t="s">
        <v>595</v>
      </c>
      <c r="D346" s="24"/>
      <c r="E346" s="25"/>
      <c r="F346" s="100" t="s">
        <v>39</v>
      </c>
      <c r="G346" s="25"/>
      <c r="H346" s="25"/>
      <c r="I346" s="27">
        <v>1613.4025855307646</v>
      </c>
      <c r="J346" s="22">
        <f t="shared" si="10"/>
        <v>1677.9386889519951</v>
      </c>
      <c r="K346" s="22">
        <f t="shared" si="11"/>
        <v>1828.9531709576747</v>
      </c>
    </row>
    <row r="347" spans="1:11" ht="15.6">
      <c r="A347" s="40" t="s">
        <v>596</v>
      </c>
      <c r="B347" s="67" t="s">
        <v>597</v>
      </c>
      <c r="C347" s="68" t="s">
        <v>598</v>
      </c>
      <c r="D347" s="24"/>
      <c r="E347" s="25"/>
      <c r="F347" s="100" t="s">
        <v>39</v>
      </c>
      <c r="G347" s="25"/>
      <c r="H347" s="25"/>
      <c r="I347" s="27">
        <v>1947.5608908954107</v>
      </c>
      <c r="J347" s="22">
        <f t="shared" si="10"/>
        <v>2025.463326531227</v>
      </c>
      <c r="K347" s="22">
        <f t="shared" si="11"/>
        <v>2207.7550259190375</v>
      </c>
    </row>
    <row r="348" spans="1:11" ht="15.6">
      <c r="A348" s="43" t="s">
        <v>64</v>
      </c>
      <c r="B348" s="18"/>
      <c r="C348" s="19"/>
      <c r="D348" s="19"/>
      <c r="E348" s="19"/>
      <c r="F348" s="19"/>
      <c r="G348" s="19"/>
      <c r="H348" s="19"/>
      <c r="I348" s="20"/>
      <c r="J348" s="22">
        <f t="shared" si="10"/>
        <v>0</v>
      </c>
      <c r="K348" s="22">
        <f t="shared" si="11"/>
        <v>0</v>
      </c>
    </row>
    <row r="349" spans="1:11" ht="15.6">
      <c r="A349" s="40" t="s">
        <v>599</v>
      </c>
      <c r="B349" s="67" t="s">
        <v>600</v>
      </c>
      <c r="C349" s="68" t="s">
        <v>28</v>
      </c>
      <c r="D349" s="24"/>
      <c r="E349" s="25"/>
      <c r="F349" s="100" t="s">
        <v>85</v>
      </c>
      <c r="G349" s="25"/>
      <c r="H349" s="25"/>
      <c r="I349" s="27">
        <v>3075.2598813760383</v>
      </c>
      <c r="J349" s="22">
        <f t="shared" si="10"/>
        <v>3198.2702766310799</v>
      </c>
      <c r="K349" s="22">
        <f t="shared" si="11"/>
        <v>3486.1146015278773</v>
      </c>
    </row>
    <row r="350" spans="1:11" ht="15.6">
      <c r="A350" s="17" t="s">
        <v>168</v>
      </c>
      <c r="B350" s="56"/>
      <c r="C350" s="19"/>
      <c r="D350" s="19"/>
      <c r="E350" s="19"/>
      <c r="F350" s="57"/>
      <c r="G350" s="19"/>
      <c r="H350" s="19"/>
      <c r="I350" s="20"/>
      <c r="J350" s="22">
        <f t="shared" si="10"/>
        <v>0</v>
      </c>
      <c r="K350" s="22">
        <f t="shared" si="11"/>
        <v>0</v>
      </c>
    </row>
    <row r="351" spans="1:11" ht="15.6">
      <c r="A351" s="40" t="s">
        <v>601</v>
      </c>
      <c r="B351" s="58" t="s">
        <v>602</v>
      </c>
      <c r="C351" s="31" t="s">
        <v>563</v>
      </c>
      <c r="D351" s="32" t="s">
        <v>15</v>
      </c>
      <c r="E351" s="37" t="s">
        <v>92</v>
      </c>
      <c r="F351" s="33">
        <v>0.875</v>
      </c>
      <c r="G351" s="102"/>
      <c r="H351" s="36"/>
      <c r="I351" s="103">
        <v>572.13</v>
      </c>
      <c r="J351" s="22">
        <f t="shared" si="10"/>
        <v>595.01520000000005</v>
      </c>
      <c r="K351" s="22">
        <f t="shared" si="11"/>
        <v>648.56656800000007</v>
      </c>
    </row>
    <row r="352" spans="1:11" ht="15.6">
      <c r="A352" s="40" t="s">
        <v>169</v>
      </c>
      <c r="B352" s="67" t="s">
        <v>603</v>
      </c>
      <c r="C352" s="31" t="s">
        <v>27</v>
      </c>
      <c r="D352" s="32" t="s">
        <v>15</v>
      </c>
      <c r="E352" s="37" t="s">
        <v>92</v>
      </c>
      <c r="F352" s="33">
        <v>1.125</v>
      </c>
      <c r="G352" s="102"/>
      <c r="H352" s="36"/>
      <c r="I352" s="103">
        <v>644.4</v>
      </c>
      <c r="J352" s="22">
        <f t="shared" si="10"/>
        <v>670.17599999999993</v>
      </c>
      <c r="K352" s="22">
        <f t="shared" si="11"/>
        <v>730.49183999999991</v>
      </c>
    </row>
    <row r="353" spans="1:11" ht="15.6">
      <c r="A353" s="40" t="s">
        <v>604</v>
      </c>
      <c r="B353" s="67" t="s">
        <v>605</v>
      </c>
      <c r="C353" s="31" t="s">
        <v>78</v>
      </c>
      <c r="D353" s="32" t="s">
        <v>15</v>
      </c>
      <c r="E353" s="37" t="s">
        <v>99</v>
      </c>
      <c r="F353" s="33">
        <v>0.875</v>
      </c>
      <c r="G353" s="102"/>
      <c r="H353" s="36"/>
      <c r="I353" s="104">
        <v>620.33000000000004</v>
      </c>
      <c r="J353" s="22">
        <f t="shared" si="10"/>
        <v>645.14320000000009</v>
      </c>
      <c r="K353" s="22">
        <f t="shared" si="11"/>
        <v>703.20608800000014</v>
      </c>
    </row>
    <row r="354" spans="1:11" ht="15.6">
      <c r="A354" s="40" t="s">
        <v>606</v>
      </c>
      <c r="B354" s="67" t="s">
        <v>607</v>
      </c>
      <c r="C354" s="31" t="s">
        <v>78</v>
      </c>
      <c r="D354" s="32" t="s">
        <v>15</v>
      </c>
      <c r="E354" s="37" t="s">
        <v>99</v>
      </c>
      <c r="F354" s="33">
        <v>0.9375</v>
      </c>
      <c r="G354" s="102"/>
      <c r="H354" s="36"/>
      <c r="I354" s="103">
        <v>490.6</v>
      </c>
      <c r="J354" s="22">
        <f t="shared" si="10"/>
        <v>510.22400000000005</v>
      </c>
      <c r="K354" s="22">
        <f t="shared" si="11"/>
        <v>556.14416000000006</v>
      </c>
    </row>
    <row r="355" spans="1:11" ht="15.6">
      <c r="A355" s="40" t="s">
        <v>608</v>
      </c>
      <c r="B355" s="58" t="s">
        <v>565</v>
      </c>
      <c r="C355" s="32" t="s">
        <v>566</v>
      </c>
      <c r="D355" s="32" t="s">
        <v>15</v>
      </c>
      <c r="E355" s="37" t="s">
        <v>99</v>
      </c>
      <c r="F355" s="33">
        <v>0.8125</v>
      </c>
      <c r="G355" s="102"/>
      <c r="H355" s="36"/>
      <c r="I355" s="103">
        <v>458.80704468169239</v>
      </c>
      <c r="J355" s="22">
        <f t="shared" si="10"/>
        <v>477.1593264689601</v>
      </c>
      <c r="K355" s="22">
        <f t="shared" si="11"/>
        <v>520.10366585116651</v>
      </c>
    </row>
    <row r="356" spans="1:11" ht="15.6">
      <c r="A356" s="40" t="s">
        <v>609</v>
      </c>
      <c r="B356" s="58" t="s">
        <v>565</v>
      </c>
      <c r="C356" s="31" t="s">
        <v>78</v>
      </c>
      <c r="D356" s="32" t="s">
        <v>15</v>
      </c>
      <c r="E356" s="37" t="s">
        <v>99</v>
      </c>
      <c r="F356" s="33">
        <v>0.875</v>
      </c>
      <c r="G356" s="102"/>
      <c r="H356" s="36"/>
      <c r="I356" s="27">
        <v>766.80711602209954</v>
      </c>
      <c r="J356" s="22">
        <f t="shared" si="10"/>
        <v>797.47940066298349</v>
      </c>
      <c r="K356" s="22">
        <f t="shared" si="11"/>
        <v>869.25254672265203</v>
      </c>
    </row>
    <row r="357" spans="1:11" ht="15.6">
      <c r="A357" s="40" t="s">
        <v>610</v>
      </c>
      <c r="B357" s="67" t="s">
        <v>611</v>
      </c>
      <c r="C357" s="31" t="s">
        <v>27</v>
      </c>
      <c r="D357" s="32" t="s">
        <v>15</v>
      </c>
      <c r="E357" s="37" t="s">
        <v>99</v>
      </c>
      <c r="F357" s="33">
        <v>0.9375</v>
      </c>
      <c r="G357" s="102"/>
      <c r="H357" s="36"/>
      <c r="I357" s="103">
        <v>533.19000000000005</v>
      </c>
      <c r="J357" s="22">
        <f t="shared" si="10"/>
        <v>554.51760000000002</v>
      </c>
      <c r="K357" s="22">
        <f t="shared" si="11"/>
        <v>604.42418399999997</v>
      </c>
    </row>
    <row r="358" spans="1:11" ht="15.6">
      <c r="A358" s="17" t="s">
        <v>81</v>
      </c>
      <c r="B358" s="56"/>
      <c r="C358" s="19"/>
      <c r="D358" s="19"/>
      <c r="E358" s="19"/>
      <c r="F358" s="57"/>
      <c r="G358" s="19"/>
      <c r="H358" s="19"/>
      <c r="I358" s="20"/>
      <c r="J358" s="22">
        <f t="shared" si="10"/>
        <v>0</v>
      </c>
      <c r="K358" s="22">
        <f t="shared" si="11"/>
        <v>0</v>
      </c>
    </row>
    <row r="359" spans="1:11" ht="15.6">
      <c r="A359" s="161" t="s">
        <v>55</v>
      </c>
      <c r="B359" s="67" t="s">
        <v>573</v>
      </c>
      <c r="C359" s="31" t="s">
        <v>397</v>
      </c>
      <c r="D359" s="32" t="s">
        <v>23</v>
      </c>
      <c r="E359" s="37"/>
      <c r="F359" s="179">
        <v>0.875</v>
      </c>
      <c r="G359" s="167"/>
      <c r="H359" s="168" t="s">
        <v>56</v>
      </c>
      <c r="I359" s="198">
        <v>1226.29384110971</v>
      </c>
      <c r="J359" s="22">
        <f t="shared" si="10"/>
        <v>1275.3455947540983</v>
      </c>
      <c r="K359" s="22">
        <f t="shared" si="11"/>
        <v>1390.1266982819673</v>
      </c>
    </row>
    <row r="360" spans="1:11" ht="26.4" customHeight="1">
      <c r="A360" s="161"/>
      <c r="B360" s="67" t="s">
        <v>612</v>
      </c>
      <c r="C360" s="31" t="s">
        <v>250</v>
      </c>
      <c r="D360" s="32" t="s">
        <v>23</v>
      </c>
      <c r="E360" s="37"/>
      <c r="F360" s="179"/>
      <c r="G360" s="167"/>
      <c r="H360" s="167"/>
      <c r="I360" s="198" t="e">
        <v>#N/A</v>
      </c>
      <c r="J360" s="22"/>
      <c r="K360" s="22">
        <f t="shared" si="11"/>
        <v>0</v>
      </c>
    </row>
    <row r="361" spans="1:11" ht="15.6">
      <c r="A361" s="161"/>
      <c r="B361" s="67" t="s">
        <v>613</v>
      </c>
      <c r="C361" s="31" t="s">
        <v>426</v>
      </c>
      <c r="D361" s="32" t="s">
        <v>23</v>
      </c>
      <c r="E361" s="37"/>
      <c r="F361" s="179"/>
      <c r="G361" s="167"/>
      <c r="H361" s="167"/>
      <c r="I361" s="198" t="e">
        <v>#N/A</v>
      </c>
      <c r="J361" s="22"/>
      <c r="K361" s="22">
        <f t="shared" si="11"/>
        <v>0</v>
      </c>
    </row>
    <row r="362" spans="1:11" ht="15.6">
      <c r="A362" s="161"/>
      <c r="B362" s="67" t="s">
        <v>577</v>
      </c>
      <c r="C362" s="31" t="s">
        <v>293</v>
      </c>
      <c r="D362" s="32" t="s">
        <v>23</v>
      </c>
      <c r="E362" s="37"/>
      <c r="F362" s="179"/>
      <c r="G362" s="167"/>
      <c r="H362" s="167"/>
      <c r="I362" s="198" t="e">
        <v>#N/A</v>
      </c>
      <c r="J362" s="22"/>
      <c r="K362" s="22">
        <f t="shared" si="11"/>
        <v>0</v>
      </c>
    </row>
    <row r="363" spans="1:11" ht="15.6">
      <c r="A363" s="161"/>
      <c r="B363" s="67" t="s">
        <v>614</v>
      </c>
      <c r="C363" s="31" t="s">
        <v>397</v>
      </c>
      <c r="D363" s="32" t="s">
        <v>23</v>
      </c>
      <c r="E363" s="37"/>
      <c r="F363" s="179"/>
      <c r="G363" s="167"/>
      <c r="H363" s="167"/>
      <c r="I363" s="198" t="e">
        <v>#N/A</v>
      </c>
      <c r="J363" s="22"/>
      <c r="K363" s="22">
        <f t="shared" si="11"/>
        <v>0</v>
      </c>
    </row>
    <row r="364" spans="1:11" ht="15.6">
      <c r="A364" s="161"/>
      <c r="B364" s="67" t="s">
        <v>615</v>
      </c>
      <c r="C364" s="31" t="s">
        <v>397</v>
      </c>
      <c r="D364" s="32" t="s">
        <v>23</v>
      </c>
      <c r="E364" s="37"/>
      <c r="F364" s="179"/>
      <c r="G364" s="167"/>
      <c r="H364" s="167"/>
      <c r="I364" s="198" t="e">
        <v>#N/A</v>
      </c>
      <c r="J364" s="22"/>
      <c r="K364" s="22">
        <f t="shared" si="11"/>
        <v>0</v>
      </c>
    </row>
    <row r="365" spans="1:11" ht="15.6">
      <c r="A365" s="17" t="s">
        <v>46</v>
      </c>
      <c r="B365" s="105"/>
      <c r="C365" s="106"/>
      <c r="D365" s="106"/>
      <c r="E365" s="106"/>
      <c r="F365" s="106"/>
      <c r="G365" s="106"/>
      <c r="H365" s="106"/>
      <c r="I365" s="107" t="e">
        <v>#N/A</v>
      </c>
      <c r="J365" s="22"/>
      <c r="K365" s="22">
        <f t="shared" si="11"/>
        <v>0</v>
      </c>
    </row>
    <row r="366" spans="1:11" ht="15.6">
      <c r="A366" s="40" t="s">
        <v>616</v>
      </c>
      <c r="B366" s="30" t="s">
        <v>617</v>
      </c>
      <c r="C366" s="31" t="s">
        <v>293</v>
      </c>
      <c r="D366" s="31" t="s">
        <v>49</v>
      </c>
      <c r="E366" s="108"/>
      <c r="F366" s="34" t="s">
        <v>43</v>
      </c>
      <c r="G366" s="108"/>
      <c r="H366" s="108"/>
      <c r="I366" s="27">
        <v>702.30720923520948</v>
      </c>
      <c r="J366" s="22">
        <f t="shared" si="10"/>
        <v>730.39949760461786</v>
      </c>
      <c r="K366" s="22">
        <f t="shared" si="11"/>
        <v>796.1354523890335</v>
      </c>
    </row>
    <row r="367" spans="1:11" ht="15.6">
      <c r="A367" s="40" t="s">
        <v>618</v>
      </c>
      <c r="B367" s="30" t="s">
        <v>617</v>
      </c>
      <c r="C367" s="31" t="s">
        <v>293</v>
      </c>
      <c r="D367" s="31" t="s">
        <v>53</v>
      </c>
      <c r="E367" s="36"/>
      <c r="F367" s="34" t="s">
        <v>43</v>
      </c>
      <c r="G367" s="36"/>
      <c r="H367" s="36"/>
      <c r="I367" s="39">
        <v>702.30720923520948</v>
      </c>
      <c r="J367" s="22">
        <f t="shared" si="10"/>
        <v>730.39949760461786</v>
      </c>
      <c r="K367" s="22">
        <f t="shared" si="11"/>
        <v>796.1354523890335</v>
      </c>
    </row>
    <row r="368" spans="1:11" ht="15.6">
      <c r="A368" s="40" t="s">
        <v>619</v>
      </c>
      <c r="B368" s="30" t="s">
        <v>620</v>
      </c>
      <c r="C368" s="31"/>
      <c r="D368" s="31" t="s">
        <v>49</v>
      </c>
      <c r="E368" s="36"/>
      <c r="F368" s="34" t="s">
        <v>456</v>
      </c>
      <c r="G368" s="36"/>
      <c r="H368" s="36"/>
      <c r="I368" s="39">
        <v>605.76149552395998</v>
      </c>
      <c r="J368" s="22">
        <f t="shared" si="10"/>
        <v>629.99195534491832</v>
      </c>
      <c r="K368" s="22">
        <f t="shared" si="11"/>
        <v>686.69123132596098</v>
      </c>
    </row>
    <row r="369" spans="1:11" ht="15.6">
      <c r="A369" s="40" t="s">
        <v>621</v>
      </c>
      <c r="B369" s="30" t="s">
        <v>620</v>
      </c>
      <c r="C369" s="31"/>
      <c r="D369" s="31" t="s">
        <v>53</v>
      </c>
      <c r="E369" s="36"/>
      <c r="F369" s="34" t="s">
        <v>456</v>
      </c>
      <c r="G369" s="36"/>
      <c r="H369" s="36"/>
      <c r="I369" s="39">
        <v>605.76149552395998</v>
      </c>
      <c r="J369" s="22">
        <f t="shared" si="10"/>
        <v>629.99195534491832</v>
      </c>
      <c r="K369" s="22">
        <f t="shared" si="11"/>
        <v>686.69123132596098</v>
      </c>
    </row>
    <row r="370" spans="1:11" ht="15.6">
      <c r="A370" s="40" t="s">
        <v>622</v>
      </c>
      <c r="B370" s="30" t="s">
        <v>623</v>
      </c>
      <c r="C370" s="31">
        <v>95</v>
      </c>
      <c r="D370" s="31" t="s">
        <v>203</v>
      </c>
      <c r="E370" s="36"/>
      <c r="F370" s="34" t="s">
        <v>624</v>
      </c>
      <c r="G370" s="36"/>
      <c r="H370" s="36"/>
      <c r="I370" s="39">
        <v>664.38</v>
      </c>
      <c r="J370" s="22">
        <f t="shared" si="10"/>
        <v>690.95519999999999</v>
      </c>
      <c r="K370" s="22">
        <f t="shared" si="11"/>
        <v>753.14116799999999</v>
      </c>
    </row>
    <row r="371" spans="1:11" ht="15.6">
      <c r="A371" s="161" t="s">
        <v>625</v>
      </c>
      <c r="B371" s="30" t="s">
        <v>626</v>
      </c>
      <c r="C371" s="31" t="s">
        <v>28</v>
      </c>
      <c r="D371" s="166" t="s">
        <v>203</v>
      </c>
      <c r="E371" s="167" t="s">
        <v>99</v>
      </c>
      <c r="F371" s="179">
        <v>0.8125</v>
      </c>
      <c r="G371" s="167" t="s">
        <v>627</v>
      </c>
      <c r="H371" s="167">
        <v>84201</v>
      </c>
      <c r="I371" s="200">
        <v>465.26</v>
      </c>
      <c r="J371" s="22">
        <f t="shared" si="10"/>
        <v>483.87040000000002</v>
      </c>
      <c r="K371" s="22">
        <f t="shared" si="11"/>
        <v>527.41873599999997</v>
      </c>
    </row>
    <row r="372" spans="1:11" ht="15.6">
      <c r="A372" s="184"/>
      <c r="B372" s="30" t="s">
        <v>628</v>
      </c>
      <c r="C372" s="31"/>
      <c r="D372" s="160"/>
      <c r="E372" s="170"/>
      <c r="F372" s="160"/>
      <c r="G372" s="170"/>
      <c r="H372" s="170"/>
      <c r="I372" s="200" t="e">
        <v>#N/A</v>
      </c>
      <c r="J372" s="22"/>
      <c r="K372" s="22">
        <f t="shared" si="11"/>
        <v>0</v>
      </c>
    </row>
    <row r="373" spans="1:11" ht="15.6">
      <c r="A373" s="40" t="s">
        <v>625</v>
      </c>
      <c r="B373" s="30" t="s">
        <v>629</v>
      </c>
      <c r="C373" s="64" t="s">
        <v>630</v>
      </c>
      <c r="D373" s="31" t="s">
        <v>203</v>
      </c>
      <c r="E373" s="108" t="s">
        <v>99</v>
      </c>
      <c r="F373" s="34" t="s">
        <v>138</v>
      </c>
      <c r="G373" s="108"/>
      <c r="H373" s="108"/>
      <c r="I373" s="27">
        <v>465.26</v>
      </c>
      <c r="J373" s="22">
        <f t="shared" si="10"/>
        <v>483.87040000000002</v>
      </c>
      <c r="K373" s="22">
        <f t="shared" si="11"/>
        <v>527.41873599999997</v>
      </c>
    </row>
    <row r="374" spans="1:11" ht="15.6">
      <c r="A374" s="40" t="s">
        <v>631</v>
      </c>
      <c r="B374" s="30" t="s">
        <v>632</v>
      </c>
      <c r="C374" s="31"/>
      <c r="D374" s="31" t="s">
        <v>203</v>
      </c>
      <c r="E374" s="36" t="s">
        <v>99</v>
      </c>
      <c r="F374" s="34">
        <v>17.78</v>
      </c>
      <c r="G374" s="36" t="s">
        <v>633</v>
      </c>
      <c r="H374" s="36">
        <v>8501</v>
      </c>
      <c r="I374" s="27">
        <v>454.41567542646391</v>
      </c>
      <c r="J374" s="22">
        <f t="shared" si="10"/>
        <v>472.59230244352244</v>
      </c>
      <c r="K374" s="22">
        <f t="shared" si="11"/>
        <v>515.12560966343949</v>
      </c>
    </row>
    <row r="375" spans="1:11" ht="15.6">
      <c r="A375" s="161" t="s">
        <v>634</v>
      </c>
      <c r="B375" s="30" t="s">
        <v>635</v>
      </c>
      <c r="C375" s="31"/>
      <c r="D375" s="166" t="s">
        <v>203</v>
      </c>
      <c r="E375" s="167" t="s">
        <v>99</v>
      </c>
      <c r="F375" s="179" t="s">
        <v>85</v>
      </c>
      <c r="G375" s="167" t="s">
        <v>636</v>
      </c>
      <c r="H375" s="167">
        <v>8701</v>
      </c>
      <c r="I375" s="198">
        <v>462.23</v>
      </c>
      <c r="J375" s="22">
        <f t="shared" si="10"/>
        <v>480.7192</v>
      </c>
      <c r="K375" s="22">
        <f t="shared" si="11"/>
        <v>523.98392799999999</v>
      </c>
    </row>
    <row r="376" spans="1:11" ht="15.6">
      <c r="A376" s="161"/>
      <c r="B376" s="30" t="s">
        <v>637</v>
      </c>
      <c r="C376" s="64" t="s">
        <v>598</v>
      </c>
      <c r="D376" s="166"/>
      <c r="E376" s="167"/>
      <c r="F376" s="179"/>
      <c r="G376" s="167"/>
      <c r="H376" s="167"/>
      <c r="I376" s="198" t="e">
        <v>#N/A</v>
      </c>
      <c r="J376" s="22"/>
      <c r="K376" s="22">
        <f t="shared" si="11"/>
        <v>0</v>
      </c>
    </row>
    <row r="377" spans="1:11" ht="15.6">
      <c r="A377" s="184"/>
      <c r="B377" s="30" t="s">
        <v>611</v>
      </c>
      <c r="C377" s="31" t="s">
        <v>213</v>
      </c>
      <c r="D377" s="166"/>
      <c r="E377" s="167"/>
      <c r="F377" s="179"/>
      <c r="G377" s="167"/>
      <c r="H377" s="167"/>
      <c r="I377" s="198" t="e">
        <v>#N/A</v>
      </c>
      <c r="J377" s="22"/>
      <c r="K377" s="22">
        <f t="shared" si="11"/>
        <v>0</v>
      </c>
    </row>
    <row r="378" spans="1:11" ht="15.6">
      <c r="A378" s="40" t="s">
        <v>638</v>
      </c>
      <c r="B378" s="30" t="s">
        <v>565</v>
      </c>
      <c r="C378" s="31" t="s">
        <v>189</v>
      </c>
      <c r="D378" s="31" t="s">
        <v>203</v>
      </c>
      <c r="E378" s="36" t="s">
        <v>99</v>
      </c>
      <c r="F378" s="33">
        <v>0.6875</v>
      </c>
      <c r="G378" s="36">
        <v>3331430</v>
      </c>
      <c r="H378" s="36"/>
      <c r="I378" s="39">
        <v>354.43</v>
      </c>
      <c r="J378" s="22">
        <f t="shared" si="10"/>
        <v>368.60720000000003</v>
      </c>
      <c r="K378" s="22">
        <f t="shared" si="11"/>
        <v>401.78184800000002</v>
      </c>
    </row>
    <row r="379" spans="1:11" ht="15.6">
      <c r="A379" s="40" t="s">
        <v>639</v>
      </c>
      <c r="B379" s="30" t="s">
        <v>640</v>
      </c>
      <c r="C379" s="31" t="s">
        <v>261</v>
      </c>
      <c r="D379" s="31" t="s">
        <v>49</v>
      </c>
      <c r="E379" s="36" t="s">
        <v>92</v>
      </c>
      <c r="F379" s="33">
        <v>1</v>
      </c>
      <c r="G379" s="36">
        <v>3318129</v>
      </c>
      <c r="H379" s="36">
        <v>82801</v>
      </c>
      <c r="I379" s="39">
        <v>575.8174104979812</v>
      </c>
      <c r="J379" s="22">
        <f t="shared" si="10"/>
        <v>598.85010691790046</v>
      </c>
      <c r="K379" s="22">
        <f t="shared" si="11"/>
        <v>652.74661654051147</v>
      </c>
    </row>
    <row r="380" spans="1:11" ht="15.6">
      <c r="A380" s="40" t="s">
        <v>641</v>
      </c>
      <c r="B380" s="30" t="s">
        <v>640</v>
      </c>
      <c r="C380" s="31" t="s">
        <v>261</v>
      </c>
      <c r="D380" s="31" t="s">
        <v>53</v>
      </c>
      <c r="E380" s="36" t="s">
        <v>92</v>
      </c>
      <c r="F380" s="33">
        <v>1</v>
      </c>
      <c r="G380" s="36">
        <v>3318130</v>
      </c>
      <c r="H380" s="36">
        <v>82801</v>
      </c>
      <c r="I380" s="39">
        <v>575.8174104979812</v>
      </c>
      <c r="J380" s="22">
        <f t="shared" si="10"/>
        <v>598.85010691790046</v>
      </c>
      <c r="K380" s="22">
        <f t="shared" si="11"/>
        <v>652.74661654051147</v>
      </c>
    </row>
    <row r="381" spans="1:11" ht="15.6">
      <c r="A381" s="40" t="s">
        <v>204</v>
      </c>
      <c r="B381" s="30" t="s">
        <v>642</v>
      </c>
      <c r="C381" s="31" t="s">
        <v>643</v>
      </c>
      <c r="D381" s="31" t="s">
        <v>49</v>
      </c>
      <c r="E381" s="36" t="s">
        <v>92</v>
      </c>
      <c r="F381" s="33">
        <v>0.875</v>
      </c>
      <c r="G381" s="36">
        <v>2400177</v>
      </c>
      <c r="H381" s="36">
        <v>7101</v>
      </c>
      <c r="I381" s="39">
        <v>656.48993091072236</v>
      </c>
      <c r="J381" s="22">
        <f t="shared" si="10"/>
        <v>682.7495281471513</v>
      </c>
      <c r="K381" s="22">
        <f t="shared" si="11"/>
        <v>744.19698568039496</v>
      </c>
    </row>
    <row r="382" spans="1:11" ht="15.6">
      <c r="A382" s="40" t="s">
        <v>207</v>
      </c>
      <c r="B382" s="30" t="s">
        <v>642</v>
      </c>
      <c r="C382" s="31" t="s">
        <v>643</v>
      </c>
      <c r="D382" s="31" t="s">
        <v>53</v>
      </c>
      <c r="E382" s="36" t="s">
        <v>92</v>
      </c>
      <c r="F382" s="33">
        <v>0.875</v>
      </c>
      <c r="G382" s="36">
        <v>2400178</v>
      </c>
      <c r="H382" s="36">
        <v>7101</v>
      </c>
      <c r="I382" s="39">
        <v>656.48993091072236</v>
      </c>
      <c r="J382" s="22">
        <f t="shared" si="10"/>
        <v>682.7495281471513</v>
      </c>
      <c r="K382" s="22">
        <f t="shared" si="11"/>
        <v>744.19698568039496</v>
      </c>
    </row>
    <row r="383" spans="1:11" ht="15.6">
      <c r="A383" s="40" t="s">
        <v>47</v>
      </c>
      <c r="B383" s="30" t="s">
        <v>617</v>
      </c>
      <c r="C383" s="31" t="s">
        <v>513</v>
      </c>
      <c r="D383" s="31" t="s">
        <v>49</v>
      </c>
      <c r="E383" s="36" t="s">
        <v>92</v>
      </c>
      <c r="F383" s="33">
        <v>0.9375</v>
      </c>
      <c r="G383" s="36"/>
      <c r="H383" s="36">
        <v>83301</v>
      </c>
      <c r="I383" s="39">
        <v>826.7327712197864</v>
      </c>
      <c r="J383" s="22">
        <f t="shared" si="10"/>
        <v>859.80208206857787</v>
      </c>
      <c r="K383" s="22">
        <f t="shared" si="11"/>
        <v>937.18426945474994</v>
      </c>
    </row>
    <row r="384" spans="1:11" ht="15.6">
      <c r="A384" s="40" t="s">
        <v>52</v>
      </c>
      <c r="B384" s="30" t="s">
        <v>617</v>
      </c>
      <c r="C384" s="31" t="s">
        <v>513</v>
      </c>
      <c r="D384" s="31" t="s">
        <v>53</v>
      </c>
      <c r="E384" s="36" t="s">
        <v>92</v>
      </c>
      <c r="F384" s="33">
        <v>0.9375</v>
      </c>
      <c r="G384" s="36"/>
      <c r="H384" s="36">
        <v>83301</v>
      </c>
      <c r="I384" s="39">
        <v>826.7327712197864</v>
      </c>
      <c r="J384" s="22">
        <f t="shared" si="10"/>
        <v>859.80208206857787</v>
      </c>
      <c r="K384" s="22">
        <f t="shared" si="11"/>
        <v>937.18426945474994</v>
      </c>
    </row>
    <row r="385" spans="1:11" ht="15.6">
      <c r="A385" s="40" t="s">
        <v>644</v>
      </c>
      <c r="B385" s="60" t="s">
        <v>645</v>
      </c>
      <c r="C385" s="32" t="s">
        <v>116</v>
      </c>
      <c r="D385" s="32" t="s">
        <v>203</v>
      </c>
      <c r="E385" s="46"/>
      <c r="F385" s="47">
        <v>0.875</v>
      </c>
      <c r="G385" s="46"/>
      <c r="H385" s="46"/>
      <c r="I385" s="39">
        <v>622.49</v>
      </c>
      <c r="J385" s="22">
        <f t="shared" si="10"/>
        <v>647.38959999999997</v>
      </c>
      <c r="K385" s="22">
        <f t="shared" si="11"/>
        <v>705.65466399999991</v>
      </c>
    </row>
    <row r="386" spans="1:11" ht="15.6">
      <c r="A386" s="40" t="s">
        <v>646</v>
      </c>
      <c r="B386" s="188" t="s">
        <v>647</v>
      </c>
      <c r="C386" s="159" t="s">
        <v>25</v>
      </c>
      <c r="D386" s="32" t="s">
        <v>49</v>
      </c>
      <c r="E386" s="46"/>
      <c r="F386" s="47" t="s">
        <v>104</v>
      </c>
      <c r="G386" s="46"/>
      <c r="H386" s="46"/>
      <c r="I386" s="39">
        <v>829.67037446286088</v>
      </c>
      <c r="J386" s="22">
        <f t="shared" si="10"/>
        <v>862.85718944137534</v>
      </c>
      <c r="K386" s="22">
        <f t="shared" si="11"/>
        <v>940.51433649109913</v>
      </c>
    </row>
    <row r="387" spans="1:11" ht="15.6">
      <c r="A387" s="40" t="s">
        <v>648</v>
      </c>
      <c r="B387" s="188"/>
      <c r="C387" s="159"/>
      <c r="D387" s="32" t="s">
        <v>53</v>
      </c>
      <c r="E387" s="46"/>
      <c r="F387" s="47" t="s">
        <v>104</v>
      </c>
      <c r="G387" s="46"/>
      <c r="H387" s="46"/>
      <c r="I387" s="39">
        <v>829.67037446286088</v>
      </c>
      <c r="J387" s="22">
        <f t="shared" si="10"/>
        <v>862.85718944137534</v>
      </c>
      <c r="K387" s="22">
        <f t="shared" si="11"/>
        <v>940.51433649109913</v>
      </c>
    </row>
    <row r="388" spans="1:11" ht="15.6">
      <c r="A388" s="40" t="s">
        <v>451</v>
      </c>
      <c r="B388" s="60" t="s">
        <v>649</v>
      </c>
      <c r="C388" s="32" t="s">
        <v>30</v>
      </c>
      <c r="D388" s="32" t="s">
        <v>203</v>
      </c>
      <c r="E388" s="46"/>
      <c r="F388" s="47" t="s">
        <v>138</v>
      </c>
      <c r="G388" s="46"/>
      <c r="H388" s="46"/>
      <c r="I388" s="39">
        <v>614.59857239057249</v>
      </c>
      <c r="J388" s="22">
        <f t="shared" si="10"/>
        <v>639.18251528619544</v>
      </c>
      <c r="K388" s="22">
        <f t="shared" si="11"/>
        <v>696.70894166195308</v>
      </c>
    </row>
    <row r="389" spans="1:11" ht="15.6">
      <c r="A389" s="40" t="s">
        <v>650</v>
      </c>
      <c r="B389" s="60" t="s">
        <v>651</v>
      </c>
      <c r="C389" s="54" t="s">
        <v>652</v>
      </c>
      <c r="D389" s="32" t="s">
        <v>49</v>
      </c>
      <c r="E389" s="46"/>
      <c r="F389" s="47" t="s">
        <v>138</v>
      </c>
      <c r="G389" s="46"/>
      <c r="H389" s="46"/>
      <c r="I389" s="39">
        <v>635.81211230219503</v>
      </c>
      <c r="J389" s="22">
        <f t="shared" si="10"/>
        <v>661.24459679428287</v>
      </c>
      <c r="K389" s="22">
        <f t="shared" si="11"/>
        <v>720.75661050576832</v>
      </c>
    </row>
    <row r="390" spans="1:11" ht="15.6">
      <c r="A390" s="40" t="s">
        <v>653</v>
      </c>
      <c r="B390" s="60" t="s">
        <v>651</v>
      </c>
      <c r="C390" s="54" t="s">
        <v>652</v>
      </c>
      <c r="D390" s="32" t="s">
        <v>53</v>
      </c>
      <c r="E390" s="46"/>
      <c r="F390" s="47" t="s">
        <v>138</v>
      </c>
      <c r="G390" s="46"/>
      <c r="H390" s="46"/>
      <c r="I390" s="39">
        <v>635.81211230219503</v>
      </c>
      <c r="J390" s="22">
        <f t="shared" si="10"/>
        <v>661.24459679428287</v>
      </c>
      <c r="K390" s="22">
        <f t="shared" si="11"/>
        <v>720.75661050576832</v>
      </c>
    </row>
    <row r="391" spans="1:11" ht="15.6">
      <c r="A391" s="40" t="s">
        <v>654</v>
      </c>
      <c r="B391" s="60" t="s">
        <v>655</v>
      </c>
      <c r="C391" s="32" t="s">
        <v>116</v>
      </c>
      <c r="D391" s="32" t="s">
        <v>203</v>
      </c>
      <c r="E391" s="46"/>
      <c r="F391" s="47" t="s">
        <v>138</v>
      </c>
      <c r="G391" s="46"/>
      <c r="H391" s="46"/>
      <c r="I391" s="39">
        <v>691.67277164647828</v>
      </c>
      <c r="J391" s="22">
        <f t="shared" si="10"/>
        <v>719.33968251233739</v>
      </c>
      <c r="K391" s="22">
        <f t="shared" si="11"/>
        <v>784.08025393844775</v>
      </c>
    </row>
    <row r="392" spans="1:11" ht="15.6">
      <c r="A392" s="40" t="s">
        <v>656</v>
      </c>
      <c r="B392" s="60" t="s">
        <v>657</v>
      </c>
      <c r="C392" s="32" t="s">
        <v>658</v>
      </c>
      <c r="D392" s="32" t="s">
        <v>203</v>
      </c>
      <c r="E392" s="46"/>
      <c r="F392" s="47" t="s">
        <v>138</v>
      </c>
      <c r="G392" s="46"/>
      <c r="H392" s="46"/>
      <c r="I392" s="39">
        <v>818.711856098932</v>
      </c>
      <c r="J392" s="22">
        <f t="shared" si="10"/>
        <v>851.46033034288928</v>
      </c>
      <c r="K392" s="22">
        <f t="shared" si="11"/>
        <v>928.09176007374936</v>
      </c>
    </row>
    <row r="393" spans="1:11" ht="15.6">
      <c r="A393" s="40" t="s">
        <v>659</v>
      </c>
      <c r="B393" s="60" t="s">
        <v>660</v>
      </c>
      <c r="C393" s="32" t="s">
        <v>661</v>
      </c>
      <c r="D393" s="32" t="s">
        <v>203</v>
      </c>
      <c r="E393" s="46"/>
      <c r="F393" s="47" t="s">
        <v>138</v>
      </c>
      <c r="G393" s="46"/>
      <c r="H393" s="46"/>
      <c r="I393" s="39">
        <v>921.54687962141406</v>
      </c>
      <c r="J393" s="22">
        <f t="shared" si="10"/>
        <v>958.40875480627062</v>
      </c>
      <c r="K393" s="22">
        <f t="shared" si="11"/>
        <v>1044.665542738835</v>
      </c>
    </row>
    <row r="394" spans="1:11" ht="15.6">
      <c r="A394" s="40" t="s">
        <v>662</v>
      </c>
      <c r="B394" s="60" t="s">
        <v>663</v>
      </c>
      <c r="C394" s="32" t="s">
        <v>167</v>
      </c>
      <c r="D394" s="32" t="s">
        <v>203</v>
      </c>
      <c r="E394" s="46"/>
      <c r="F394" s="47" t="s">
        <v>138</v>
      </c>
      <c r="G394" s="46"/>
      <c r="H394" s="46"/>
      <c r="I394" s="39">
        <v>525.35</v>
      </c>
      <c r="J394" s="22">
        <f t="shared" si="10"/>
        <v>546.36400000000003</v>
      </c>
      <c r="K394" s="22">
        <f t="shared" si="11"/>
        <v>595.53676000000007</v>
      </c>
    </row>
    <row r="395" spans="1:11" ht="15.6">
      <c r="A395" s="17" t="s">
        <v>19</v>
      </c>
      <c r="B395" s="18"/>
      <c r="C395" s="19"/>
      <c r="D395" s="19"/>
      <c r="E395" s="19"/>
      <c r="F395" s="19"/>
      <c r="G395" s="19"/>
      <c r="H395" s="19"/>
      <c r="I395" s="20"/>
      <c r="J395" s="22">
        <f t="shared" si="10"/>
        <v>0</v>
      </c>
      <c r="K395" s="22">
        <f t="shared" si="11"/>
        <v>0</v>
      </c>
    </row>
    <row r="396" spans="1:11" ht="15.6">
      <c r="A396" s="40" t="s">
        <v>664</v>
      </c>
      <c r="B396" s="60" t="s">
        <v>613</v>
      </c>
      <c r="C396" s="32" t="s">
        <v>426</v>
      </c>
      <c r="D396" s="32" t="s">
        <v>23</v>
      </c>
      <c r="E396" s="46"/>
      <c r="F396" s="47">
        <v>0.875</v>
      </c>
      <c r="G396" s="46" t="s">
        <v>665</v>
      </c>
      <c r="H396" s="46"/>
      <c r="I396" s="39">
        <v>1207.5</v>
      </c>
      <c r="J396" s="22">
        <f t="shared" si="10"/>
        <v>1255.8</v>
      </c>
      <c r="K396" s="22">
        <f t="shared" si="11"/>
        <v>1368.8219999999999</v>
      </c>
    </row>
    <row r="397" spans="1:11" ht="15.6">
      <c r="A397" s="40" t="s">
        <v>20</v>
      </c>
      <c r="B397" s="109" t="s">
        <v>666</v>
      </c>
      <c r="C397" s="110" t="s">
        <v>667</v>
      </c>
      <c r="D397" s="110" t="s">
        <v>23</v>
      </c>
      <c r="E397" s="111"/>
      <c r="F397" s="112">
        <v>0.875</v>
      </c>
      <c r="G397" s="46"/>
      <c r="H397" s="69"/>
      <c r="I397" s="61">
        <v>1220</v>
      </c>
      <c r="J397" s="22">
        <f t="shared" si="10"/>
        <v>1268.8</v>
      </c>
      <c r="K397" s="22">
        <f t="shared" si="11"/>
        <v>1382.992</v>
      </c>
    </row>
    <row r="398" spans="1:11" ht="15.6">
      <c r="A398" s="40" t="s">
        <v>668</v>
      </c>
      <c r="B398" s="60" t="s">
        <v>669</v>
      </c>
      <c r="C398" s="32" t="s">
        <v>397</v>
      </c>
      <c r="D398" s="32"/>
      <c r="E398" s="46"/>
      <c r="F398" s="47" t="s">
        <v>85</v>
      </c>
      <c r="G398" s="46"/>
      <c r="H398" s="46"/>
      <c r="I398" s="39">
        <v>3954.13</v>
      </c>
      <c r="J398" s="22">
        <f t="shared" si="10"/>
        <v>4112.2952000000005</v>
      </c>
      <c r="K398" s="22">
        <f t="shared" si="11"/>
        <v>4482.4017680000006</v>
      </c>
    </row>
    <row r="399" spans="1:11" ht="15.6">
      <c r="A399" s="40" t="s">
        <v>670</v>
      </c>
      <c r="B399" s="60" t="s">
        <v>671</v>
      </c>
      <c r="C399" s="32" t="s">
        <v>25</v>
      </c>
      <c r="D399" s="32"/>
      <c r="E399" s="46"/>
      <c r="F399" s="47" t="s">
        <v>85</v>
      </c>
      <c r="G399" s="46"/>
      <c r="H399" s="46"/>
      <c r="I399" s="39">
        <v>2563.4976401973981</v>
      </c>
      <c r="J399" s="22">
        <f t="shared" ref="J399:J462" si="12">PRODUCT(I399+I399*0.04)</f>
        <v>2666.037545805294</v>
      </c>
      <c r="K399" s="22">
        <f t="shared" ref="K399:K462" si="13">PRODUCT(J399+J399*0.09)</f>
        <v>2905.9809249277705</v>
      </c>
    </row>
    <row r="400" spans="1:11" ht="15.6">
      <c r="A400" s="40" t="s">
        <v>672</v>
      </c>
      <c r="B400" s="60" t="s">
        <v>651</v>
      </c>
      <c r="C400" s="32" t="s">
        <v>673</v>
      </c>
      <c r="D400" s="32"/>
      <c r="E400" s="46"/>
      <c r="F400" s="47" t="s">
        <v>85</v>
      </c>
      <c r="G400" s="46"/>
      <c r="H400" s="46"/>
      <c r="I400" s="39">
        <v>2971.9019324739106</v>
      </c>
      <c r="J400" s="22">
        <f t="shared" si="12"/>
        <v>3090.7780097728669</v>
      </c>
      <c r="K400" s="22">
        <f t="shared" si="13"/>
        <v>3368.9480306524247</v>
      </c>
    </row>
    <row r="401" spans="1:11" ht="15.6">
      <c r="A401" s="40" t="s">
        <v>674</v>
      </c>
      <c r="B401" s="60" t="s">
        <v>675</v>
      </c>
      <c r="C401" s="32" t="s">
        <v>676</v>
      </c>
      <c r="D401" s="32"/>
      <c r="E401" s="46"/>
      <c r="F401" s="47" t="s">
        <v>677</v>
      </c>
      <c r="G401" s="46"/>
      <c r="H401" s="46"/>
      <c r="I401" s="39">
        <v>2282.9006919831227</v>
      </c>
      <c r="J401" s="22">
        <f t="shared" si="12"/>
        <v>2374.2167196624478</v>
      </c>
      <c r="K401" s="22">
        <f t="shared" si="13"/>
        <v>2587.8962244320683</v>
      </c>
    </row>
    <row r="402" spans="1:11" ht="15.6">
      <c r="A402" s="40" t="s">
        <v>678</v>
      </c>
      <c r="B402" s="60" t="s">
        <v>679</v>
      </c>
      <c r="C402" s="53" t="s">
        <v>680</v>
      </c>
      <c r="D402" s="32"/>
      <c r="E402" s="46"/>
      <c r="F402" s="47" t="s">
        <v>85</v>
      </c>
      <c r="G402" s="46"/>
      <c r="H402" s="46"/>
      <c r="I402" s="39">
        <v>2490.5860242261115</v>
      </c>
      <c r="J402" s="22">
        <f t="shared" si="12"/>
        <v>2590.2094651951561</v>
      </c>
      <c r="K402" s="22">
        <f t="shared" si="13"/>
        <v>2823.3283170627201</v>
      </c>
    </row>
    <row r="403" spans="1:11" ht="15.6">
      <c r="A403" s="40" t="s">
        <v>681</v>
      </c>
      <c r="B403" s="60" t="s">
        <v>682</v>
      </c>
      <c r="C403" s="32" t="s">
        <v>683</v>
      </c>
      <c r="D403" s="32"/>
      <c r="E403" s="46"/>
      <c r="F403" s="47" t="s">
        <v>85</v>
      </c>
      <c r="G403" s="46"/>
      <c r="H403" s="46"/>
      <c r="I403" s="39">
        <v>6168.5510444195597</v>
      </c>
      <c r="J403" s="22">
        <f t="shared" si="12"/>
        <v>6415.2930861963423</v>
      </c>
      <c r="K403" s="22">
        <f t="shared" si="13"/>
        <v>6992.6694639540128</v>
      </c>
    </row>
    <row r="404" spans="1:11" ht="15.6">
      <c r="A404" s="43" t="s">
        <v>283</v>
      </c>
      <c r="B404" s="18"/>
      <c r="C404" s="19"/>
      <c r="D404" s="19"/>
      <c r="E404" s="19"/>
      <c r="F404" s="19"/>
      <c r="G404" s="19"/>
      <c r="H404" s="19"/>
      <c r="I404" s="20"/>
      <c r="J404" s="22">
        <f t="shared" si="12"/>
        <v>0</v>
      </c>
      <c r="K404" s="22">
        <f t="shared" si="13"/>
        <v>0</v>
      </c>
    </row>
    <row r="405" spans="1:11" ht="15.6">
      <c r="A405" s="158" t="s">
        <v>684</v>
      </c>
      <c r="B405" s="58" t="s">
        <v>685</v>
      </c>
      <c r="C405" s="99" t="s">
        <v>686</v>
      </c>
      <c r="D405" s="99"/>
      <c r="E405" s="113"/>
      <c r="F405" s="100">
        <v>200</v>
      </c>
      <c r="G405" s="48"/>
      <c r="H405" s="48"/>
      <c r="I405" s="200">
        <v>2341.1</v>
      </c>
      <c r="J405" s="22">
        <f t="shared" si="12"/>
        <v>2434.7439999999997</v>
      </c>
      <c r="K405" s="22">
        <f t="shared" si="13"/>
        <v>2653.8709599999997</v>
      </c>
    </row>
    <row r="406" spans="1:11" ht="15.6">
      <c r="A406" s="158"/>
      <c r="B406" s="67" t="s">
        <v>573</v>
      </c>
      <c r="C406" s="24" t="s">
        <v>687</v>
      </c>
      <c r="D406" s="24"/>
      <c r="E406" s="25"/>
      <c r="F406" s="100">
        <v>200</v>
      </c>
      <c r="G406" s="25"/>
      <c r="H406" s="25"/>
      <c r="I406" s="200" t="e">
        <v>#N/A</v>
      </c>
      <c r="J406" s="22"/>
      <c r="K406" s="22">
        <f t="shared" si="13"/>
        <v>0</v>
      </c>
    </row>
    <row r="407" spans="1:11" ht="15.6">
      <c r="A407" s="158"/>
      <c r="B407" s="58" t="s">
        <v>688</v>
      </c>
      <c r="C407" s="99" t="s">
        <v>522</v>
      </c>
      <c r="D407" s="99"/>
      <c r="E407" s="113"/>
      <c r="F407" s="100">
        <v>200</v>
      </c>
      <c r="G407" s="48"/>
      <c r="H407" s="48"/>
      <c r="I407" s="200" t="e">
        <v>#N/A</v>
      </c>
      <c r="J407" s="22"/>
      <c r="K407" s="22">
        <f t="shared" si="13"/>
        <v>0</v>
      </c>
    </row>
    <row r="408" spans="1:11" ht="15.6">
      <c r="A408" s="93" t="s">
        <v>689</v>
      </c>
      <c r="B408" s="67" t="s">
        <v>620</v>
      </c>
      <c r="C408" s="24" t="s">
        <v>250</v>
      </c>
      <c r="D408" s="24"/>
      <c r="E408" s="25" t="s">
        <v>99</v>
      </c>
      <c r="F408" s="100">
        <v>230</v>
      </c>
      <c r="G408" s="25"/>
      <c r="H408" s="25"/>
      <c r="I408" s="27">
        <v>1824.2661318977121</v>
      </c>
      <c r="J408" s="22">
        <f t="shared" si="12"/>
        <v>1897.2367771736206</v>
      </c>
      <c r="K408" s="22">
        <f t="shared" si="13"/>
        <v>2067.9880871192463</v>
      </c>
    </row>
    <row r="409" spans="1:11" ht="15.6">
      <c r="A409" s="93" t="s">
        <v>690</v>
      </c>
      <c r="B409" s="67" t="s">
        <v>620</v>
      </c>
      <c r="C409" s="24" t="s">
        <v>250</v>
      </c>
      <c r="D409" s="24"/>
      <c r="E409" s="25" t="s">
        <v>92</v>
      </c>
      <c r="F409" s="100">
        <v>230</v>
      </c>
      <c r="G409" s="25"/>
      <c r="H409" s="25"/>
      <c r="I409" s="27">
        <v>1914.4487796610169</v>
      </c>
      <c r="J409" s="22">
        <f t="shared" si="12"/>
        <v>1991.0267308474577</v>
      </c>
      <c r="K409" s="22">
        <f t="shared" si="13"/>
        <v>2170.2191366237289</v>
      </c>
    </row>
    <row r="410" spans="1:11" ht="15.6">
      <c r="A410" s="93" t="s">
        <v>691</v>
      </c>
      <c r="B410" s="67" t="s">
        <v>623</v>
      </c>
      <c r="C410" s="24" t="s">
        <v>692</v>
      </c>
      <c r="D410" s="24"/>
      <c r="E410" s="25"/>
      <c r="F410" s="100">
        <v>230</v>
      </c>
      <c r="G410" s="25"/>
      <c r="H410" s="25"/>
      <c r="I410" s="27">
        <v>1948.28</v>
      </c>
      <c r="J410" s="22">
        <f t="shared" si="12"/>
        <v>2026.2112</v>
      </c>
      <c r="K410" s="22">
        <f t="shared" si="13"/>
        <v>2208.5702080000001</v>
      </c>
    </row>
    <row r="411" spans="1:11" ht="15.6">
      <c r="A411" s="93" t="s">
        <v>691</v>
      </c>
      <c r="B411" s="67" t="s">
        <v>693</v>
      </c>
      <c r="C411" s="24" t="s">
        <v>694</v>
      </c>
      <c r="D411" s="24"/>
      <c r="E411" s="25"/>
      <c r="F411" s="100">
        <v>230</v>
      </c>
      <c r="G411" s="25"/>
      <c r="H411" s="25"/>
      <c r="I411" s="27">
        <v>1948.28</v>
      </c>
      <c r="J411" s="22">
        <f t="shared" si="12"/>
        <v>2026.2112</v>
      </c>
      <c r="K411" s="22">
        <f t="shared" si="13"/>
        <v>2208.5702080000001</v>
      </c>
    </row>
    <row r="412" spans="1:11" ht="15.6">
      <c r="A412" s="93" t="s">
        <v>695</v>
      </c>
      <c r="B412" s="67" t="s">
        <v>696</v>
      </c>
      <c r="C412" s="24" t="s">
        <v>697</v>
      </c>
      <c r="D412" s="24"/>
      <c r="E412" s="25"/>
      <c r="F412" s="100">
        <v>230</v>
      </c>
      <c r="G412" s="25"/>
      <c r="H412" s="25"/>
      <c r="I412" s="27">
        <v>2498.0235285451199</v>
      </c>
      <c r="J412" s="22">
        <f t="shared" si="12"/>
        <v>2597.9444696869245</v>
      </c>
      <c r="K412" s="22">
        <f t="shared" si="13"/>
        <v>2831.7594719587478</v>
      </c>
    </row>
    <row r="413" spans="1:11" ht="15.6">
      <c r="A413" s="93" t="s">
        <v>698</v>
      </c>
      <c r="B413" s="67" t="s">
        <v>699</v>
      </c>
      <c r="C413" s="24" t="s">
        <v>700</v>
      </c>
      <c r="D413" s="24"/>
      <c r="E413" s="25"/>
      <c r="F413" s="100">
        <v>230</v>
      </c>
      <c r="G413" s="25"/>
      <c r="H413" s="25"/>
      <c r="I413" s="27">
        <v>2197.1329932607568</v>
      </c>
      <c r="J413" s="22">
        <f t="shared" si="12"/>
        <v>2285.018312991187</v>
      </c>
      <c r="K413" s="22">
        <f t="shared" si="13"/>
        <v>2490.669961160394</v>
      </c>
    </row>
    <row r="414" spans="1:11" ht="26.4">
      <c r="A414" s="93" t="s">
        <v>701</v>
      </c>
      <c r="B414" s="67" t="s">
        <v>594</v>
      </c>
      <c r="C414" s="24" t="s">
        <v>595</v>
      </c>
      <c r="D414" s="24"/>
      <c r="E414" s="25"/>
      <c r="F414" s="100">
        <v>230</v>
      </c>
      <c r="G414" s="25"/>
      <c r="H414" s="25"/>
      <c r="I414" s="27">
        <v>2344.0335874086563</v>
      </c>
      <c r="J414" s="22">
        <f t="shared" si="12"/>
        <v>2437.7949309050027</v>
      </c>
      <c r="K414" s="22">
        <f t="shared" si="13"/>
        <v>2657.1964746864528</v>
      </c>
    </row>
    <row r="415" spans="1:11" ht="15.6">
      <c r="A415" s="93" t="s">
        <v>702</v>
      </c>
      <c r="B415" s="67" t="s">
        <v>703</v>
      </c>
      <c r="C415" s="114" t="s">
        <v>704</v>
      </c>
      <c r="D415" s="24"/>
      <c r="E415" s="25"/>
      <c r="F415" s="100">
        <v>200</v>
      </c>
      <c r="G415" s="25"/>
      <c r="H415" s="25"/>
      <c r="I415" s="27">
        <v>2430.7363026315797</v>
      </c>
      <c r="J415" s="22">
        <f t="shared" si="12"/>
        <v>2527.9657547368429</v>
      </c>
      <c r="K415" s="22">
        <f t="shared" si="13"/>
        <v>2755.4826726631586</v>
      </c>
    </row>
    <row r="416" spans="1:11" ht="15.6">
      <c r="A416" s="17" t="s">
        <v>421</v>
      </c>
      <c r="B416" s="18"/>
      <c r="C416" s="19"/>
      <c r="D416" s="19"/>
      <c r="E416" s="19"/>
      <c r="F416" s="19"/>
      <c r="G416" s="19"/>
      <c r="H416" s="19"/>
      <c r="I416" s="20"/>
      <c r="J416" s="22">
        <f t="shared" si="12"/>
        <v>0</v>
      </c>
      <c r="K416" s="22">
        <f t="shared" si="13"/>
        <v>0</v>
      </c>
    </row>
    <row r="417" spans="1:11" ht="15.6">
      <c r="A417" s="40" t="s">
        <v>422</v>
      </c>
      <c r="B417" s="49" t="s">
        <v>705</v>
      </c>
      <c r="C417" s="32"/>
      <c r="D417" s="32"/>
      <c r="E417" s="50"/>
      <c r="F417" s="32"/>
      <c r="G417" s="46"/>
      <c r="H417" s="69"/>
      <c r="I417" s="39">
        <v>315.54000000000002</v>
      </c>
      <c r="J417" s="22">
        <f t="shared" si="12"/>
        <v>328.16160000000002</v>
      </c>
      <c r="K417" s="22">
        <f t="shared" si="13"/>
        <v>357.696144</v>
      </c>
    </row>
    <row r="418" spans="1:11" ht="15.6">
      <c r="A418" s="40" t="s">
        <v>706</v>
      </c>
      <c r="B418" s="30" t="s">
        <v>613</v>
      </c>
      <c r="C418" s="31" t="s">
        <v>426</v>
      </c>
      <c r="D418" s="31" t="s">
        <v>23</v>
      </c>
      <c r="E418" s="36" t="s">
        <v>99</v>
      </c>
      <c r="F418" s="115">
        <v>0.875</v>
      </c>
      <c r="G418" s="36" t="s">
        <v>707</v>
      </c>
      <c r="H418" s="36"/>
      <c r="I418" s="27">
        <v>321.33625062656643</v>
      </c>
      <c r="J418" s="22">
        <f t="shared" si="12"/>
        <v>334.1897006516291</v>
      </c>
      <c r="K418" s="22">
        <f t="shared" si="13"/>
        <v>364.26677371027574</v>
      </c>
    </row>
    <row r="419" spans="1:11" ht="15.6">
      <c r="A419" s="40" t="s">
        <v>708</v>
      </c>
      <c r="B419" s="109" t="s">
        <v>709</v>
      </c>
      <c r="C419" s="110" t="s">
        <v>250</v>
      </c>
      <c r="D419" s="110" t="s">
        <v>23</v>
      </c>
      <c r="E419" s="111"/>
      <c r="F419" s="112">
        <v>0.875</v>
      </c>
      <c r="G419" s="46"/>
      <c r="H419" s="69"/>
      <c r="I419" s="39">
        <v>318.75</v>
      </c>
      <c r="J419" s="22">
        <f t="shared" si="12"/>
        <v>331.5</v>
      </c>
      <c r="K419" s="22">
        <f t="shared" si="13"/>
        <v>361.33499999999998</v>
      </c>
    </row>
    <row r="420" spans="1:11" ht="15.6">
      <c r="A420" s="17" t="s">
        <v>234</v>
      </c>
      <c r="B420" s="18"/>
      <c r="C420" s="19"/>
      <c r="D420" s="19"/>
      <c r="E420" s="19"/>
      <c r="F420" s="19"/>
      <c r="G420" s="19"/>
      <c r="H420" s="19"/>
      <c r="I420" s="20"/>
      <c r="J420" s="22">
        <f t="shared" si="12"/>
        <v>0</v>
      </c>
      <c r="K420" s="22">
        <f t="shared" si="13"/>
        <v>0</v>
      </c>
    </row>
    <row r="421" spans="1:11" ht="15.6">
      <c r="A421" s="164" t="s">
        <v>503</v>
      </c>
      <c r="B421" s="66" t="s">
        <v>710</v>
      </c>
      <c r="C421" s="65" t="s">
        <v>266</v>
      </c>
      <c r="D421" s="166" t="s">
        <v>79</v>
      </c>
      <c r="E421" s="167" t="s">
        <v>90</v>
      </c>
      <c r="F421" s="166" t="s">
        <v>80</v>
      </c>
      <c r="G421" s="167"/>
      <c r="H421" s="167"/>
      <c r="I421" s="198">
        <v>103.23323172628304</v>
      </c>
      <c r="J421" s="22">
        <f t="shared" si="12"/>
        <v>107.36256099533436</v>
      </c>
      <c r="K421" s="22">
        <f t="shared" si="13"/>
        <v>117.02519148491446</v>
      </c>
    </row>
    <row r="422" spans="1:11" ht="15.6">
      <c r="A422" s="163"/>
      <c r="B422" s="66" t="s">
        <v>711</v>
      </c>
      <c r="C422" s="65" t="s">
        <v>712</v>
      </c>
      <c r="D422" s="160"/>
      <c r="E422" s="170"/>
      <c r="F422" s="160"/>
      <c r="G422" s="167"/>
      <c r="H422" s="167"/>
      <c r="I422" s="198" t="e">
        <v>#N/A</v>
      </c>
      <c r="J422" s="22"/>
      <c r="K422" s="22">
        <f t="shared" si="13"/>
        <v>0</v>
      </c>
    </row>
    <row r="423" spans="1:11" ht="15.6">
      <c r="A423" s="163"/>
      <c r="B423" s="66" t="s">
        <v>713</v>
      </c>
      <c r="C423" s="65" t="s">
        <v>244</v>
      </c>
      <c r="D423" s="160"/>
      <c r="E423" s="170"/>
      <c r="F423" s="160"/>
      <c r="G423" s="167"/>
      <c r="H423" s="167"/>
      <c r="I423" s="198" t="e">
        <v>#N/A</v>
      </c>
      <c r="J423" s="22"/>
      <c r="K423" s="22">
        <f t="shared" si="13"/>
        <v>0</v>
      </c>
    </row>
    <row r="424" spans="1:11" ht="15.6">
      <c r="A424" s="163"/>
      <c r="B424" s="66" t="s">
        <v>714</v>
      </c>
      <c r="C424" s="65" t="s">
        <v>715</v>
      </c>
      <c r="D424" s="160"/>
      <c r="E424" s="170"/>
      <c r="F424" s="160"/>
      <c r="G424" s="167"/>
      <c r="H424" s="167"/>
      <c r="I424" s="198" t="e">
        <v>#N/A</v>
      </c>
      <c r="J424" s="22"/>
      <c r="K424" s="22">
        <f t="shared" si="13"/>
        <v>0</v>
      </c>
    </row>
    <row r="425" spans="1:11" ht="15.6">
      <c r="A425" s="163"/>
      <c r="B425" s="66" t="s">
        <v>716</v>
      </c>
      <c r="C425" s="65"/>
      <c r="D425" s="160"/>
      <c r="E425" s="170"/>
      <c r="F425" s="160"/>
      <c r="G425" s="167"/>
      <c r="H425" s="167"/>
      <c r="I425" s="198" t="e">
        <v>#N/A</v>
      </c>
      <c r="J425" s="22"/>
      <c r="K425" s="22">
        <f t="shared" si="13"/>
        <v>0</v>
      </c>
    </row>
    <row r="426" spans="1:11" ht="15.6">
      <c r="A426" s="163"/>
      <c r="B426" s="66" t="s">
        <v>717</v>
      </c>
      <c r="C426" s="65"/>
      <c r="D426" s="160"/>
      <c r="E426" s="170"/>
      <c r="F426" s="160"/>
      <c r="G426" s="167"/>
      <c r="H426" s="167"/>
      <c r="I426" s="198" t="e">
        <v>#N/A</v>
      </c>
      <c r="J426" s="22"/>
      <c r="K426" s="22">
        <f t="shared" si="13"/>
        <v>0</v>
      </c>
    </row>
    <row r="427" spans="1:11" ht="15.6">
      <c r="A427" s="93" t="s">
        <v>718</v>
      </c>
      <c r="B427" s="66" t="s">
        <v>719</v>
      </c>
      <c r="C427" s="65" t="s">
        <v>720</v>
      </c>
      <c r="D427" s="31" t="s">
        <v>79</v>
      </c>
      <c r="E427" s="36" t="s">
        <v>90</v>
      </c>
      <c r="F427" s="31" t="s">
        <v>80</v>
      </c>
      <c r="G427" s="36"/>
      <c r="H427" s="36"/>
      <c r="I427" s="27">
        <v>317.25905002101723</v>
      </c>
      <c r="J427" s="22">
        <f t="shared" si="12"/>
        <v>329.94941202185794</v>
      </c>
      <c r="K427" s="22">
        <f t="shared" si="13"/>
        <v>359.64485910382513</v>
      </c>
    </row>
    <row r="428" spans="1:11" ht="15.6">
      <c r="A428" s="164" t="s">
        <v>526</v>
      </c>
      <c r="B428" s="66" t="s">
        <v>721</v>
      </c>
      <c r="C428" s="65" t="s">
        <v>272</v>
      </c>
      <c r="D428" s="166" t="s">
        <v>79</v>
      </c>
      <c r="E428" s="167" t="s">
        <v>90</v>
      </c>
      <c r="F428" s="166" t="s">
        <v>262</v>
      </c>
      <c r="G428" s="167"/>
      <c r="H428" s="167"/>
      <c r="I428" s="198">
        <v>98.103244519392902</v>
      </c>
      <c r="J428" s="22">
        <f t="shared" si="12"/>
        <v>102.02737430016862</v>
      </c>
      <c r="K428" s="22">
        <f t="shared" si="13"/>
        <v>111.20983798718379</v>
      </c>
    </row>
    <row r="429" spans="1:11" ht="15.6">
      <c r="A429" s="163"/>
      <c r="B429" s="66" t="s">
        <v>722</v>
      </c>
      <c r="C429" s="65" t="s">
        <v>244</v>
      </c>
      <c r="D429" s="160"/>
      <c r="E429" s="170"/>
      <c r="F429" s="160"/>
      <c r="G429" s="167"/>
      <c r="H429" s="167"/>
      <c r="I429" s="198" t="e">
        <v>#N/A</v>
      </c>
      <c r="J429" s="22"/>
      <c r="K429" s="22">
        <f t="shared" si="13"/>
        <v>0</v>
      </c>
    </row>
    <row r="430" spans="1:11" ht="15.6">
      <c r="A430" s="163"/>
      <c r="B430" s="66" t="s">
        <v>723</v>
      </c>
      <c r="C430" s="65" t="s">
        <v>185</v>
      </c>
      <c r="D430" s="160"/>
      <c r="E430" s="170"/>
      <c r="F430" s="160"/>
      <c r="G430" s="167"/>
      <c r="H430" s="167"/>
      <c r="I430" s="198" t="e">
        <v>#N/A</v>
      </c>
      <c r="J430" s="22"/>
      <c r="K430" s="22">
        <f t="shared" si="13"/>
        <v>0</v>
      </c>
    </row>
    <row r="431" spans="1:11" ht="15.6">
      <c r="A431" s="164" t="s">
        <v>235</v>
      </c>
      <c r="B431" s="66" t="s">
        <v>685</v>
      </c>
      <c r="C431" s="65" t="s">
        <v>724</v>
      </c>
      <c r="D431" s="166" t="s">
        <v>79</v>
      </c>
      <c r="E431" s="167" t="s">
        <v>92</v>
      </c>
      <c r="F431" s="166" t="s">
        <v>238</v>
      </c>
      <c r="G431" s="167"/>
      <c r="H431" s="167"/>
      <c r="I431" s="198">
        <v>174.94321304103431</v>
      </c>
      <c r="J431" s="22">
        <f t="shared" si="12"/>
        <v>181.94094156267568</v>
      </c>
      <c r="K431" s="22">
        <f t="shared" si="13"/>
        <v>198.31562630331649</v>
      </c>
    </row>
    <row r="432" spans="1:11" ht="15.6">
      <c r="A432" s="163"/>
      <c r="B432" s="66" t="s">
        <v>573</v>
      </c>
      <c r="C432" s="65" t="s">
        <v>725</v>
      </c>
      <c r="D432" s="160"/>
      <c r="E432" s="170"/>
      <c r="F432" s="160"/>
      <c r="G432" s="167"/>
      <c r="H432" s="167"/>
      <c r="I432" s="198" t="e">
        <v>#N/A</v>
      </c>
      <c r="J432" s="22"/>
      <c r="K432" s="22">
        <f t="shared" si="13"/>
        <v>0</v>
      </c>
    </row>
    <row r="433" spans="1:11" ht="15.6">
      <c r="A433" s="163"/>
      <c r="B433" s="66" t="s">
        <v>688</v>
      </c>
      <c r="C433" s="65" t="s">
        <v>522</v>
      </c>
      <c r="D433" s="160"/>
      <c r="E433" s="170"/>
      <c r="F433" s="160"/>
      <c r="G433" s="167"/>
      <c r="H433" s="167"/>
      <c r="I433" s="198" t="e">
        <v>#N/A</v>
      </c>
      <c r="J433" s="22"/>
      <c r="K433" s="22">
        <f t="shared" si="13"/>
        <v>0</v>
      </c>
    </row>
    <row r="434" spans="1:11" ht="15.6">
      <c r="A434" s="93" t="s">
        <v>726</v>
      </c>
      <c r="B434" s="66" t="s">
        <v>577</v>
      </c>
      <c r="C434" s="65" t="s">
        <v>727</v>
      </c>
      <c r="D434" s="31" t="s">
        <v>79</v>
      </c>
      <c r="E434" s="36" t="s">
        <v>99</v>
      </c>
      <c r="F434" s="31" t="s">
        <v>728</v>
      </c>
      <c r="G434" s="36"/>
      <c r="H434" s="36"/>
      <c r="I434" s="27">
        <v>279.48</v>
      </c>
      <c r="J434" s="22">
        <f t="shared" si="12"/>
        <v>290.6592</v>
      </c>
      <c r="K434" s="22">
        <f t="shared" si="13"/>
        <v>316.81852800000001</v>
      </c>
    </row>
    <row r="435" spans="1:11" ht="15.6">
      <c r="A435" s="164" t="s">
        <v>249</v>
      </c>
      <c r="B435" s="66" t="s">
        <v>573</v>
      </c>
      <c r="C435" s="65" t="s">
        <v>258</v>
      </c>
      <c r="D435" s="166" t="s">
        <v>79</v>
      </c>
      <c r="E435" s="167" t="s">
        <v>92</v>
      </c>
      <c r="F435" s="166" t="s">
        <v>80</v>
      </c>
      <c r="G435" s="167"/>
      <c r="H435" s="167"/>
      <c r="I435" s="198">
        <v>308.0009634898056</v>
      </c>
      <c r="J435" s="22">
        <f t="shared" si="12"/>
        <v>320.32100202939785</v>
      </c>
      <c r="K435" s="22">
        <f t="shared" si="13"/>
        <v>349.14989221204365</v>
      </c>
    </row>
    <row r="436" spans="1:11" ht="15.6">
      <c r="A436" s="163"/>
      <c r="B436" s="66" t="s">
        <v>729</v>
      </c>
      <c r="C436" s="65" t="s">
        <v>505</v>
      </c>
      <c r="D436" s="160"/>
      <c r="E436" s="170"/>
      <c r="F436" s="160"/>
      <c r="G436" s="167"/>
      <c r="H436" s="167"/>
      <c r="I436" s="198" t="e">
        <v>#N/A</v>
      </c>
      <c r="J436" s="22"/>
      <c r="K436" s="22">
        <f t="shared" si="13"/>
        <v>0</v>
      </c>
    </row>
    <row r="437" spans="1:11" ht="15.6">
      <c r="A437" s="164" t="s">
        <v>730</v>
      </c>
      <c r="B437" s="66" t="s">
        <v>731</v>
      </c>
      <c r="C437" s="65" t="s">
        <v>505</v>
      </c>
      <c r="D437" s="166" t="s">
        <v>79</v>
      </c>
      <c r="E437" s="167" t="s">
        <v>90</v>
      </c>
      <c r="F437" s="166" t="s">
        <v>732</v>
      </c>
      <c r="G437" s="167"/>
      <c r="H437" s="167"/>
      <c r="I437" s="198">
        <v>231.6425445292621</v>
      </c>
      <c r="J437" s="22">
        <f t="shared" si="12"/>
        <v>240.90824631043259</v>
      </c>
      <c r="K437" s="22">
        <f t="shared" si="13"/>
        <v>262.58998847837154</v>
      </c>
    </row>
    <row r="438" spans="1:11" ht="15.6">
      <c r="A438" s="163"/>
      <c r="B438" s="66" t="s">
        <v>733</v>
      </c>
      <c r="C438" s="65" t="s">
        <v>261</v>
      </c>
      <c r="D438" s="160"/>
      <c r="E438" s="170"/>
      <c r="F438" s="160"/>
      <c r="G438" s="167"/>
      <c r="H438" s="167"/>
      <c r="I438" s="198" t="e">
        <v>#N/A</v>
      </c>
      <c r="J438" s="22"/>
      <c r="K438" s="22">
        <f t="shared" si="13"/>
        <v>0</v>
      </c>
    </row>
    <row r="439" spans="1:11" ht="15.6">
      <c r="A439" s="163"/>
      <c r="B439" s="66" t="s">
        <v>734</v>
      </c>
      <c r="C439" s="65" t="s">
        <v>261</v>
      </c>
      <c r="D439" s="160"/>
      <c r="E439" s="170"/>
      <c r="F439" s="160"/>
      <c r="G439" s="167"/>
      <c r="H439" s="167"/>
      <c r="I439" s="198" t="e">
        <v>#N/A</v>
      </c>
      <c r="J439" s="22"/>
      <c r="K439" s="22">
        <f t="shared" si="13"/>
        <v>0</v>
      </c>
    </row>
    <row r="440" spans="1:11" ht="15.6">
      <c r="A440" s="93" t="s">
        <v>735</v>
      </c>
      <c r="B440" s="66" t="s">
        <v>731</v>
      </c>
      <c r="C440" s="65" t="s">
        <v>505</v>
      </c>
      <c r="D440" s="31" t="s">
        <v>544</v>
      </c>
      <c r="E440" s="36" t="s">
        <v>90</v>
      </c>
      <c r="F440" s="31" t="s">
        <v>736</v>
      </c>
      <c r="G440" s="36"/>
      <c r="H440" s="36"/>
      <c r="I440" s="27">
        <v>264.95999999999998</v>
      </c>
      <c r="J440" s="22">
        <f t="shared" si="12"/>
        <v>275.55840000000001</v>
      </c>
      <c r="K440" s="22">
        <f t="shared" si="13"/>
        <v>300.358656</v>
      </c>
    </row>
    <row r="441" spans="1:11" ht="15.6">
      <c r="A441" s="93" t="s">
        <v>737</v>
      </c>
      <c r="B441" s="66" t="s">
        <v>714</v>
      </c>
      <c r="C441" s="31"/>
      <c r="D441" s="31" t="s">
        <v>79</v>
      </c>
      <c r="E441" s="36" t="s">
        <v>99</v>
      </c>
      <c r="F441" s="31" t="s">
        <v>80</v>
      </c>
      <c r="G441" s="36"/>
      <c r="H441" s="36"/>
      <c r="I441" s="27">
        <v>250.24805061289052</v>
      </c>
      <c r="J441" s="22">
        <f t="shared" si="12"/>
        <v>260.25797263740617</v>
      </c>
      <c r="K441" s="22">
        <f t="shared" si="13"/>
        <v>283.68119017477272</v>
      </c>
    </row>
    <row r="442" spans="1:11" ht="15.6">
      <c r="A442" s="164" t="s">
        <v>738</v>
      </c>
      <c r="B442" s="66" t="s">
        <v>711</v>
      </c>
      <c r="C442" s="65" t="s">
        <v>505</v>
      </c>
      <c r="D442" s="166" t="s">
        <v>79</v>
      </c>
      <c r="E442" s="167" t="s">
        <v>92</v>
      </c>
      <c r="F442" s="166" t="s">
        <v>80</v>
      </c>
      <c r="G442" s="167"/>
      <c r="H442" s="167"/>
      <c r="I442" s="198">
        <v>160.33356972524626</v>
      </c>
      <c r="J442" s="22">
        <f t="shared" si="12"/>
        <v>166.74691251425611</v>
      </c>
      <c r="K442" s="22">
        <f t="shared" si="13"/>
        <v>181.75413464053915</v>
      </c>
    </row>
    <row r="443" spans="1:11" ht="15.6">
      <c r="A443" s="163"/>
      <c r="B443" s="66" t="s">
        <v>739</v>
      </c>
      <c r="C443" s="65" t="s">
        <v>185</v>
      </c>
      <c r="D443" s="160"/>
      <c r="E443" s="170"/>
      <c r="F443" s="160"/>
      <c r="G443" s="167"/>
      <c r="H443" s="167"/>
      <c r="I443" s="198" t="e">
        <v>#N/A</v>
      </c>
      <c r="J443" s="22"/>
      <c r="K443" s="22">
        <f t="shared" si="13"/>
        <v>0</v>
      </c>
    </row>
    <row r="444" spans="1:11" ht="15.6">
      <c r="A444" s="163"/>
      <c r="B444" s="66" t="s">
        <v>716</v>
      </c>
      <c r="C444" s="65"/>
      <c r="D444" s="160"/>
      <c r="E444" s="170"/>
      <c r="F444" s="160"/>
      <c r="G444" s="167"/>
      <c r="H444" s="167"/>
      <c r="I444" s="198" t="e">
        <v>#N/A</v>
      </c>
      <c r="J444" s="22"/>
      <c r="K444" s="22">
        <f t="shared" si="13"/>
        <v>0</v>
      </c>
    </row>
    <row r="445" spans="1:11" ht="15.6">
      <c r="A445" s="41" t="s">
        <v>75</v>
      </c>
      <c r="B445" s="41"/>
      <c r="C445" s="41"/>
      <c r="D445" s="41"/>
      <c r="E445" s="41"/>
      <c r="F445" s="41"/>
      <c r="G445" s="41"/>
      <c r="H445" s="41"/>
      <c r="I445" s="42"/>
      <c r="J445" s="22"/>
      <c r="K445" s="22">
        <f t="shared" si="13"/>
        <v>0</v>
      </c>
    </row>
    <row r="446" spans="1:11" ht="15.6">
      <c r="A446" s="93" t="s">
        <v>552</v>
      </c>
      <c r="B446" s="109" t="s">
        <v>740</v>
      </c>
      <c r="C446" s="110" t="s">
        <v>400</v>
      </c>
      <c r="D446" s="110" t="s">
        <v>79</v>
      </c>
      <c r="E446" s="111"/>
      <c r="F446" s="112" t="s">
        <v>741</v>
      </c>
      <c r="G446" s="46"/>
      <c r="H446" s="69"/>
      <c r="I446" s="61">
        <v>780.81</v>
      </c>
      <c r="J446" s="22">
        <f t="shared" si="12"/>
        <v>812.04239999999993</v>
      </c>
      <c r="K446" s="22">
        <f t="shared" si="13"/>
        <v>885.12621599999989</v>
      </c>
    </row>
    <row r="447" spans="1:11" ht="15.6">
      <c r="A447" s="116" t="s">
        <v>554</v>
      </c>
      <c r="B447" s="109" t="s">
        <v>742</v>
      </c>
      <c r="C447" s="110" t="s">
        <v>30</v>
      </c>
      <c r="D447" s="110" t="s">
        <v>79</v>
      </c>
      <c r="E447" s="111"/>
      <c r="F447" s="112" t="s">
        <v>743</v>
      </c>
      <c r="G447" s="46"/>
      <c r="H447" s="69"/>
      <c r="I447" s="61">
        <v>614.98</v>
      </c>
      <c r="J447" s="22">
        <f t="shared" si="12"/>
        <v>639.57920000000001</v>
      </c>
      <c r="K447" s="22">
        <f t="shared" si="13"/>
        <v>697.14132800000004</v>
      </c>
    </row>
    <row r="448" spans="1:11" ht="15.6">
      <c r="A448" s="116"/>
      <c r="B448" s="109"/>
      <c r="C448" s="110"/>
      <c r="D448" s="110"/>
      <c r="E448" s="111"/>
      <c r="F448" s="112"/>
      <c r="G448" s="46"/>
      <c r="H448" s="69"/>
      <c r="I448" s="117"/>
      <c r="J448" s="22">
        <f t="shared" si="12"/>
        <v>0</v>
      </c>
      <c r="K448" s="22">
        <f t="shared" si="13"/>
        <v>0</v>
      </c>
    </row>
    <row r="449" spans="1:11" ht="30">
      <c r="A449" s="16" t="s">
        <v>744</v>
      </c>
      <c r="B449" s="16"/>
      <c r="C449" s="16"/>
      <c r="D449" s="16"/>
      <c r="E449" s="16"/>
      <c r="F449" s="16"/>
      <c r="G449" s="16"/>
      <c r="H449" s="16"/>
      <c r="I449" s="16"/>
      <c r="J449" s="22">
        <f t="shared" si="12"/>
        <v>0</v>
      </c>
      <c r="K449" s="22"/>
    </row>
    <row r="450" spans="1:11" ht="15.6">
      <c r="A450" s="17" t="s">
        <v>58</v>
      </c>
      <c r="B450" s="18"/>
      <c r="C450" s="19"/>
      <c r="D450" s="19"/>
      <c r="E450" s="19"/>
      <c r="F450" s="19"/>
      <c r="G450" s="19"/>
      <c r="H450" s="19"/>
      <c r="I450" s="20"/>
      <c r="J450" s="22">
        <f t="shared" si="12"/>
        <v>0</v>
      </c>
      <c r="K450" s="22"/>
    </row>
    <row r="451" spans="1:11" ht="15.6">
      <c r="A451" s="40" t="s">
        <v>745</v>
      </c>
      <c r="B451" s="30" t="s">
        <v>746</v>
      </c>
      <c r="C451" s="64"/>
      <c r="D451" s="32"/>
      <c r="E451" s="36"/>
      <c r="F451" s="33" t="s">
        <v>62</v>
      </c>
      <c r="G451" s="37"/>
      <c r="H451" s="36"/>
      <c r="I451" s="27">
        <v>2767.2</v>
      </c>
      <c r="J451" s="22">
        <f t="shared" si="12"/>
        <v>2877.8879999999999</v>
      </c>
      <c r="K451" s="22">
        <f t="shared" si="13"/>
        <v>3136.8979199999999</v>
      </c>
    </row>
    <row r="452" spans="1:11" ht="15.6">
      <c r="A452" s="40" t="s">
        <v>747</v>
      </c>
      <c r="B452" s="30" t="s">
        <v>748</v>
      </c>
      <c r="C452" s="64" t="s">
        <v>749</v>
      </c>
      <c r="D452" s="32"/>
      <c r="E452" s="36"/>
      <c r="F452" s="33" t="s">
        <v>138</v>
      </c>
      <c r="G452" s="37"/>
      <c r="H452" s="36">
        <v>99001</v>
      </c>
      <c r="I452" s="27">
        <v>3378.7595449587038</v>
      </c>
      <c r="J452" s="22">
        <f t="shared" si="12"/>
        <v>3513.9099267570518</v>
      </c>
      <c r="K452" s="22">
        <f t="shared" si="13"/>
        <v>3830.1618201651863</v>
      </c>
    </row>
    <row r="453" spans="1:11" ht="15.6">
      <c r="A453" s="40" t="s">
        <v>750</v>
      </c>
      <c r="B453" s="30" t="s">
        <v>751</v>
      </c>
      <c r="C453" s="64" t="s">
        <v>752</v>
      </c>
      <c r="D453" s="32"/>
      <c r="E453" s="36"/>
      <c r="F453" s="33" t="s">
        <v>85</v>
      </c>
      <c r="G453" s="37"/>
      <c r="H453" s="36"/>
      <c r="I453" s="27">
        <v>3813.1</v>
      </c>
      <c r="J453" s="22">
        <f t="shared" si="12"/>
        <v>3965.6239999999998</v>
      </c>
      <c r="K453" s="22">
        <f t="shared" si="13"/>
        <v>4322.5301599999993</v>
      </c>
    </row>
    <row r="454" spans="1:11" ht="15.6">
      <c r="A454" s="17" t="s">
        <v>46</v>
      </c>
      <c r="B454" s="18"/>
      <c r="C454" s="118"/>
      <c r="D454" s="19"/>
      <c r="E454" s="19"/>
      <c r="F454" s="19"/>
      <c r="G454" s="19"/>
      <c r="H454" s="19"/>
      <c r="I454" s="20"/>
      <c r="J454" s="22">
        <f t="shared" si="12"/>
        <v>0</v>
      </c>
      <c r="K454" s="22">
        <f t="shared" si="13"/>
        <v>0</v>
      </c>
    </row>
    <row r="455" spans="1:11" ht="15.6">
      <c r="A455" s="40" t="s">
        <v>753</v>
      </c>
      <c r="B455" s="30" t="s">
        <v>754</v>
      </c>
      <c r="C455" s="64" t="s">
        <v>755</v>
      </c>
      <c r="D455" s="32"/>
      <c r="E455" s="36"/>
      <c r="F455" s="33" t="s">
        <v>85</v>
      </c>
      <c r="G455" s="37"/>
      <c r="H455" s="36"/>
      <c r="I455" s="27">
        <v>609.38</v>
      </c>
      <c r="J455" s="22">
        <f t="shared" si="12"/>
        <v>633.75519999999995</v>
      </c>
      <c r="K455" s="22">
        <f t="shared" si="13"/>
        <v>690.79316799999992</v>
      </c>
    </row>
    <row r="456" spans="1:11" ht="15.6">
      <c r="A456" s="40" t="s">
        <v>756</v>
      </c>
      <c r="B456" s="176" t="s">
        <v>757</v>
      </c>
      <c r="C456" s="64" t="s">
        <v>758</v>
      </c>
      <c r="D456" s="32" t="s">
        <v>759</v>
      </c>
      <c r="E456" s="36"/>
      <c r="F456" s="33" t="s">
        <v>85</v>
      </c>
      <c r="G456" s="37"/>
      <c r="H456" s="36"/>
      <c r="I456" s="27">
        <v>909.8719430604981</v>
      </c>
      <c r="J456" s="22">
        <f t="shared" si="12"/>
        <v>946.26682078291799</v>
      </c>
      <c r="K456" s="22">
        <f t="shared" si="13"/>
        <v>1031.4308346533805</v>
      </c>
    </row>
    <row r="457" spans="1:11" ht="15.6">
      <c r="A457" s="40" t="s">
        <v>760</v>
      </c>
      <c r="B457" s="178"/>
      <c r="C457" s="64" t="s">
        <v>761</v>
      </c>
      <c r="D457" s="32" t="s">
        <v>762</v>
      </c>
      <c r="E457" s="36"/>
      <c r="F457" s="33" t="s">
        <v>85</v>
      </c>
      <c r="G457" s="37"/>
      <c r="H457" s="36"/>
      <c r="I457" s="27">
        <v>909.8719430604981</v>
      </c>
      <c r="J457" s="22">
        <f t="shared" si="12"/>
        <v>946.26682078291799</v>
      </c>
      <c r="K457" s="22">
        <f t="shared" si="13"/>
        <v>1031.4308346533805</v>
      </c>
    </row>
    <row r="458" spans="1:11" ht="15.6">
      <c r="A458" s="40" t="s">
        <v>763</v>
      </c>
      <c r="B458" s="30" t="s">
        <v>746</v>
      </c>
      <c r="C458" s="64" t="s">
        <v>764</v>
      </c>
      <c r="D458" s="32" t="s">
        <v>759</v>
      </c>
      <c r="E458" s="36"/>
      <c r="F458" s="33" t="s">
        <v>85</v>
      </c>
      <c r="G458" s="37"/>
      <c r="H458" s="36"/>
      <c r="I458" s="27">
        <v>740.71</v>
      </c>
      <c r="J458" s="22">
        <f t="shared" si="12"/>
        <v>770.33840000000009</v>
      </c>
      <c r="K458" s="22">
        <f t="shared" si="13"/>
        <v>839.66885600000012</v>
      </c>
    </row>
    <row r="459" spans="1:11" ht="15.6">
      <c r="A459" s="40" t="s">
        <v>765</v>
      </c>
      <c r="B459" s="30" t="s">
        <v>746</v>
      </c>
      <c r="C459" s="64" t="s">
        <v>764</v>
      </c>
      <c r="D459" s="32" t="s">
        <v>762</v>
      </c>
      <c r="E459" s="36"/>
      <c r="F459" s="33" t="s">
        <v>85</v>
      </c>
      <c r="G459" s="37"/>
      <c r="H459" s="36"/>
      <c r="I459" s="27">
        <v>740.71</v>
      </c>
      <c r="J459" s="22">
        <f t="shared" si="12"/>
        <v>770.33840000000009</v>
      </c>
      <c r="K459" s="22">
        <f t="shared" si="13"/>
        <v>839.66885600000012</v>
      </c>
    </row>
    <row r="460" spans="1:11" ht="15.6">
      <c r="A460" s="40" t="s">
        <v>766</v>
      </c>
      <c r="B460" s="30" t="s">
        <v>748</v>
      </c>
      <c r="C460" s="64" t="s">
        <v>767</v>
      </c>
      <c r="D460" s="32" t="s">
        <v>203</v>
      </c>
      <c r="E460" s="36"/>
      <c r="F460" s="33" t="s">
        <v>433</v>
      </c>
      <c r="G460" s="37"/>
      <c r="H460" s="36"/>
      <c r="I460" s="27">
        <v>620.8398241363841</v>
      </c>
      <c r="J460" s="22">
        <f t="shared" si="12"/>
        <v>645.6734171018395</v>
      </c>
      <c r="K460" s="22">
        <f t="shared" si="13"/>
        <v>703.78402464100509</v>
      </c>
    </row>
    <row r="461" spans="1:11" ht="15.6">
      <c r="A461" s="17" t="s">
        <v>365</v>
      </c>
      <c r="B461" s="18"/>
      <c r="C461" s="19"/>
      <c r="D461" s="19"/>
      <c r="E461" s="19"/>
      <c r="F461" s="19"/>
      <c r="G461" s="19"/>
      <c r="H461" s="19"/>
      <c r="I461" s="20"/>
      <c r="J461" s="22">
        <f t="shared" si="12"/>
        <v>0</v>
      </c>
      <c r="K461" s="22">
        <f t="shared" si="13"/>
        <v>0</v>
      </c>
    </row>
    <row r="462" spans="1:11" ht="15.6">
      <c r="A462" s="40" t="s">
        <v>768</v>
      </c>
      <c r="B462" s="30" t="s">
        <v>746</v>
      </c>
      <c r="C462" s="64" t="s">
        <v>769</v>
      </c>
      <c r="D462" s="32"/>
      <c r="E462" s="36"/>
      <c r="F462" s="33" t="s">
        <v>62</v>
      </c>
      <c r="G462" s="37"/>
      <c r="H462" s="36"/>
      <c r="I462" s="27">
        <v>639.33771280456199</v>
      </c>
      <c r="J462" s="22">
        <f t="shared" si="12"/>
        <v>664.91122131674445</v>
      </c>
      <c r="K462" s="22">
        <f t="shared" si="13"/>
        <v>724.75323123525141</v>
      </c>
    </row>
    <row r="463" spans="1:11" ht="15.6">
      <c r="A463" s="40"/>
      <c r="B463" s="30"/>
      <c r="C463" s="31"/>
      <c r="D463" s="32"/>
      <c r="E463" s="36"/>
      <c r="F463" s="33"/>
      <c r="G463" s="37"/>
      <c r="H463" s="36"/>
      <c r="I463" s="119"/>
      <c r="J463" s="22">
        <f t="shared" ref="J463:J526" si="14">PRODUCT(I463+I463*0.04)</f>
        <v>0</v>
      </c>
      <c r="K463" s="22">
        <f t="shared" ref="K463:K526" si="15">PRODUCT(J463+J463*0.09)</f>
        <v>0</v>
      </c>
    </row>
    <row r="464" spans="1:11" ht="30">
      <c r="A464" s="16" t="s">
        <v>770</v>
      </c>
      <c r="B464" s="16"/>
      <c r="C464" s="16"/>
      <c r="D464" s="16"/>
      <c r="E464" s="16"/>
      <c r="F464" s="16"/>
      <c r="G464" s="16"/>
      <c r="H464" s="16"/>
      <c r="I464" s="16"/>
      <c r="J464" s="22">
        <f t="shared" si="14"/>
        <v>0</v>
      </c>
      <c r="K464" s="22"/>
    </row>
    <row r="465" spans="1:11" ht="15.6">
      <c r="A465" s="17" t="s">
        <v>58</v>
      </c>
      <c r="B465" s="18"/>
      <c r="C465" s="19"/>
      <c r="D465" s="19"/>
      <c r="E465" s="19"/>
      <c r="F465" s="19"/>
      <c r="G465" s="19"/>
      <c r="H465" s="19"/>
      <c r="I465" s="20"/>
      <c r="J465" s="22">
        <f t="shared" si="14"/>
        <v>0</v>
      </c>
      <c r="K465" s="22"/>
    </row>
    <row r="466" spans="1:11" ht="15.6">
      <c r="A466" s="40" t="s">
        <v>771</v>
      </c>
      <c r="B466" s="30" t="s">
        <v>772</v>
      </c>
      <c r="C466" s="101" t="s">
        <v>773</v>
      </c>
      <c r="D466" s="32"/>
      <c r="E466" s="36"/>
      <c r="F466" s="33" t="s">
        <v>39</v>
      </c>
      <c r="G466" s="37"/>
      <c r="H466" s="36"/>
      <c r="I466" s="27">
        <v>1510.5519778568603</v>
      </c>
      <c r="J466" s="22">
        <f t="shared" si="14"/>
        <v>1570.9740569711346</v>
      </c>
      <c r="K466" s="22">
        <f t="shared" si="15"/>
        <v>1712.3617220985366</v>
      </c>
    </row>
    <row r="467" spans="1:11" ht="15.6">
      <c r="A467" s="17" t="s">
        <v>46</v>
      </c>
      <c r="B467" s="18"/>
      <c r="C467" s="19"/>
      <c r="D467" s="19"/>
      <c r="E467" s="19"/>
      <c r="F467" s="19"/>
      <c r="G467" s="19"/>
      <c r="H467" s="19"/>
      <c r="I467" s="20"/>
      <c r="J467" s="22">
        <f t="shared" si="14"/>
        <v>0</v>
      </c>
      <c r="K467" s="22">
        <f t="shared" si="15"/>
        <v>0</v>
      </c>
    </row>
    <row r="468" spans="1:11" ht="15.6">
      <c r="A468" s="40" t="s">
        <v>774</v>
      </c>
      <c r="B468" s="30" t="s">
        <v>772</v>
      </c>
      <c r="C468" s="101" t="s">
        <v>775</v>
      </c>
      <c r="D468" s="32" t="s">
        <v>203</v>
      </c>
      <c r="E468" s="36"/>
      <c r="F468" s="33" t="s">
        <v>85</v>
      </c>
      <c r="G468" s="37"/>
      <c r="H468" s="36"/>
      <c r="I468" s="27">
        <v>755.31573243395144</v>
      </c>
      <c r="J468" s="22">
        <f t="shared" si="14"/>
        <v>785.52836173130947</v>
      </c>
      <c r="K468" s="22">
        <f t="shared" si="15"/>
        <v>856.22591428712735</v>
      </c>
    </row>
    <row r="469" spans="1:11" ht="15.6">
      <c r="A469" s="40" t="s">
        <v>776</v>
      </c>
      <c r="B469" s="30" t="s">
        <v>772</v>
      </c>
      <c r="C469" s="101" t="s">
        <v>777</v>
      </c>
      <c r="D469" s="32" t="s">
        <v>203</v>
      </c>
      <c r="E469" s="36"/>
      <c r="F469" s="33" t="s">
        <v>138</v>
      </c>
      <c r="G469" s="37"/>
      <c r="H469" s="36"/>
      <c r="I469" s="39">
        <v>721.44678508771949</v>
      </c>
      <c r="J469" s="22">
        <f t="shared" si="14"/>
        <v>750.30465649122823</v>
      </c>
      <c r="K469" s="22">
        <f t="shared" si="15"/>
        <v>817.83207557543881</v>
      </c>
    </row>
    <row r="470" spans="1:11" ht="15.6">
      <c r="A470" s="40" t="s">
        <v>778</v>
      </c>
      <c r="B470" s="30" t="s">
        <v>779</v>
      </c>
      <c r="C470" s="101" t="s">
        <v>78</v>
      </c>
      <c r="D470" s="32"/>
      <c r="E470" s="36"/>
      <c r="F470" s="33" t="s">
        <v>85</v>
      </c>
      <c r="G470" s="37"/>
      <c r="H470" s="36"/>
      <c r="I470" s="39">
        <v>575.38555144032944</v>
      </c>
      <c r="J470" s="22">
        <f t="shared" si="14"/>
        <v>598.40097349794257</v>
      </c>
      <c r="K470" s="22">
        <f t="shared" si="15"/>
        <v>652.25706111275736</v>
      </c>
    </row>
    <row r="471" spans="1:11" ht="15.6">
      <c r="A471" s="40" t="s">
        <v>780</v>
      </c>
      <c r="B471" s="30" t="s">
        <v>779</v>
      </c>
      <c r="C471" s="101" t="s">
        <v>78</v>
      </c>
      <c r="D471" s="32"/>
      <c r="E471" s="36"/>
      <c r="F471" s="33" t="s">
        <v>85</v>
      </c>
      <c r="G471" s="37"/>
      <c r="H471" s="36"/>
      <c r="I471" s="39">
        <v>575.38555144032944</v>
      </c>
      <c r="J471" s="22">
        <f t="shared" si="14"/>
        <v>598.40097349794257</v>
      </c>
      <c r="K471" s="22">
        <f t="shared" si="15"/>
        <v>652.25706111275736</v>
      </c>
    </row>
    <row r="472" spans="1:11" ht="15.6">
      <c r="A472" s="40" t="s">
        <v>781</v>
      </c>
      <c r="B472" s="30" t="s">
        <v>782</v>
      </c>
      <c r="C472" s="101" t="s">
        <v>487</v>
      </c>
      <c r="D472" s="32" t="s">
        <v>49</v>
      </c>
      <c r="E472" s="36"/>
      <c r="F472" s="33" t="s">
        <v>39</v>
      </c>
      <c r="G472" s="37"/>
      <c r="H472" s="36"/>
      <c r="I472" s="39">
        <v>781.38</v>
      </c>
      <c r="J472" s="22">
        <f t="shared" si="14"/>
        <v>812.63519999999994</v>
      </c>
      <c r="K472" s="22">
        <f t="shared" si="15"/>
        <v>885.77236799999991</v>
      </c>
    </row>
    <row r="473" spans="1:11" ht="15.6">
      <c r="A473" s="40" t="s">
        <v>783</v>
      </c>
      <c r="B473" s="30" t="s">
        <v>782</v>
      </c>
      <c r="C473" s="101" t="s">
        <v>487</v>
      </c>
      <c r="D473" s="32" t="s">
        <v>53</v>
      </c>
      <c r="E473" s="36"/>
      <c r="F473" s="33" t="s">
        <v>39</v>
      </c>
      <c r="G473" s="37"/>
      <c r="H473" s="36"/>
      <c r="I473" s="27">
        <v>781.38</v>
      </c>
      <c r="J473" s="22">
        <f t="shared" si="14"/>
        <v>812.63519999999994</v>
      </c>
      <c r="K473" s="22">
        <f t="shared" si="15"/>
        <v>885.77236799999991</v>
      </c>
    </row>
    <row r="474" spans="1:11" ht="15.6">
      <c r="A474" s="40" t="s">
        <v>784</v>
      </c>
      <c r="B474" s="30" t="s">
        <v>785</v>
      </c>
      <c r="C474" s="101" t="s">
        <v>441</v>
      </c>
      <c r="D474" s="32"/>
      <c r="E474" s="36"/>
      <c r="F474" s="33" t="s">
        <v>433</v>
      </c>
      <c r="G474" s="37"/>
      <c r="H474" s="36"/>
      <c r="I474" s="27">
        <v>739.06</v>
      </c>
      <c r="J474" s="22">
        <f t="shared" si="14"/>
        <v>768.62239999999997</v>
      </c>
      <c r="K474" s="22">
        <f t="shared" si="15"/>
        <v>837.79841599999997</v>
      </c>
    </row>
    <row r="475" spans="1:11" ht="15.6">
      <c r="A475" s="40"/>
      <c r="B475" s="30"/>
      <c r="C475" s="31"/>
      <c r="D475" s="32"/>
      <c r="E475" s="36"/>
      <c r="F475" s="33"/>
      <c r="G475" s="37"/>
      <c r="H475" s="36"/>
      <c r="I475" s="119"/>
      <c r="J475" s="22">
        <f t="shared" si="14"/>
        <v>0</v>
      </c>
      <c r="K475" s="22">
        <f t="shared" si="15"/>
        <v>0</v>
      </c>
    </row>
    <row r="476" spans="1:11" ht="30">
      <c r="A476" s="16" t="s">
        <v>786</v>
      </c>
      <c r="B476" s="16"/>
      <c r="C476" s="16"/>
      <c r="D476" s="16"/>
      <c r="E476" s="16"/>
      <c r="F476" s="16"/>
      <c r="G476" s="16"/>
      <c r="H476" s="16"/>
      <c r="I476" s="16"/>
      <c r="J476" s="22">
        <f t="shared" si="14"/>
        <v>0</v>
      </c>
      <c r="K476" s="22"/>
    </row>
    <row r="477" spans="1:11" ht="15.6">
      <c r="A477" s="17" t="s">
        <v>58</v>
      </c>
      <c r="B477" s="18"/>
      <c r="C477" s="19"/>
      <c r="D477" s="19"/>
      <c r="E477" s="19"/>
      <c r="F477" s="19"/>
      <c r="G477" s="19"/>
      <c r="H477" s="19"/>
      <c r="I477" s="20"/>
      <c r="J477" s="22">
        <f t="shared" si="14"/>
        <v>0</v>
      </c>
      <c r="K477" s="22"/>
    </row>
    <row r="478" spans="1:11" ht="15.6">
      <c r="A478" s="161" t="s">
        <v>787</v>
      </c>
      <c r="B478" s="30" t="s">
        <v>788</v>
      </c>
      <c r="C478" s="101" t="s">
        <v>789</v>
      </c>
      <c r="D478" s="32"/>
      <c r="E478" s="36"/>
      <c r="F478" s="179" t="s">
        <v>43</v>
      </c>
      <c r="G478" s="37"/>
      <c r="H478" s="36"/>
      <c r="I478" s="198">
        <v>3084.7562759669968</v>
      </c>
      <c r="J478" s="22">
        <f t="shared" si="14"/>
        <v>3208.1465270056765</v>
      </c>
      <c r="K478" s="22">
        <f t="shared" si="15"/>
        <v>3496.8797144361874</v>
      </c>
    </row>
    <row r="479" spans="1:11" ht="15.6">
      <c r="A479" s="161"/>
      <c r="B479" s="30" t="s">
        <v>790</v>
      </c>
      <c r="C479" s="101" t="s">
        <v>42</v>
      </c>
      <c r="D479" s="32"/>
      <c r="E479" s="36"/>
      <c r="F479" s="179"/>
      <c r="G479" s="37"/>
      <c r="H479" s="36"/>
      <c r="I479" s="198" t="e">
        <v>#N/A</v>
      </c>
      <c r="J479" s="22"/>
      <c r="K479" s="22">
        <f t="shared" si="15"/>
        <v>0</v>
      </c>
    </row>
    <row r="480" spans="1:11" ht="15.6">
      <c r="A480" s="80"/>
      <c r="B480" s="120"/>
      <c r="C480" s="80"/>
      <c r="D480" s="80"/>
      <c r="E480" s="80"/>
      <c r="F480" s="80"/>
      <c r="G480" s="80"/>
      <c r="H480" s="80"/>
      <c r="I480" s="121"/>
      <c r="J480" s="22">
        <f t="shared" si="14"/>
        <v>0</v>
      </c>
      <c r="K480" s="22">
        <f t="shared" si="15"/>
        <v>0</v>
      </c>
    </row>
    <row r="481" spans="1:11" ht="30">
      <c r="A481" s="16" t="s">
        <v>791</v>
      </c>
      <c r="B481" s="16"/>
      <c r="C481" s="16"/>
      <c r="D481" s="16"/>
      <c r="E481" s="16"/>
      <c r="F481" s="16"/>
      <c r="G481" s="16"/>
      <c r="H481" s="16"/>
      <c r="I481" s="16"/>
      <c r="J481" s="22">
        <f t="shared" si="14"/>
        <v>0</v>
      </c>
      <c r="K481" s="22">
        <f t="shared" si="15"/>
        <v>0</v>
      </c>
    </row>
    <row r="482" spans="1:11" ht="15.6">
      <c r="A482" s="17" t="s">
        <v>58</v>
      </c>
      <c r="B482" s="18"/>
      <c r="C482" s="19"/>
      <c r="D482" s="19"/>
      <c r="E482" s="19"/>
      <c r="F482" s="19"/>
      <c r="G482" s="19"/>
      <c r="H482" s="19"/>
      <c r="I482" s="20"/>
      <c r="J482" s="22">
        <f t="shared" si="14"/>
        <v>0</v>
      </c>
      <c r="K482" s="22">
        <f t="shared" si="15"/>
        <v>0</v>
      </c>
    </row>
    <row r="483" spans="1:11" ht="15.6">
      <c r="A483" s="40" t="s">
        <v>792</v>
      </c>
      <c r="B483" s="30" t="s">
        <v>793</v>
      </c>
      <c r="C483" s="31" t="s">
        <v>794</v>
      </c>
      <c r="D483" s="32"/>
      <c r="E483" s="36"/>
      <c r="F483" s="33" t="s">
        <v>107</v>
      </c>
      <c r="G483" s="37"/>
      <c r="H483" s="36"/>
      <c r="I483" s="27">
        <v>1438.6828216686436</v>
      </c>
      <c r="J483" s="22">
        <f t="shared" si="14"/>
        <v>1496.2301345353892</v>
      </c>
      <c r="K483" s="22">
        <f t="shared" si="15"/>
        <v>1630.8908466435742</v>
      </c>
    </row>
    <row r="484" spans="1:11" ht="15.6">
      <c r="A484" s="17" t="s">
        <v>64</v>
      </c>
      <c r="B484" s="18"/>
      <c r="C484" s="19"/>
      <c r="D484" s="19"/>
      <c r="E484" s="19"/>
      <c r="F484" s="19"/>
      <c r="G484" s="19"/>
      <c r="H484" s="19"/>
      <c r="I484" s="20"/>
      <c r="J484" s="22">
        <f t="shared" si="14"/>
        <v>0</v>
      </c>
      <c r="K484" s="22">
        <f t="shared" si="15"/>
        <v>0</v>
      </c>
    </row>
    <row r="485" spans="1:11" ht="15.6">
      <c r="A485" s="40" t="s">
        <v>65</v>
      </c>
      <c r="B485" s="30" t="s">
        <v>795</v>
      </c>
      <c r="C485" s="31" t="s">
        <v>796</v>
      </c>
      <c r="D485" s="32"/>
      <c r="E485" s="36"/>
      <c r="F485" s="33"/>
      <c r="G485" s="37"/>
      <c r="H485" s="36"/>
      <c r="I485" s="27">
        <v>1322.7233198743834</v>
      </c>
      <c r="J485" s="22">
        <f t="shared" si="14"/>
        <v>1375.6322526693586</v>
      </c>
      <c r="K485" s="22">
        <f t="shared" si="15"/>
        <v>1499.439155409601</v>
      </c>
    </row>
    <row r="486" spans="1:11" ht="15.6">
      <c r="A486" s="17" t="s">
        <v>46</v>
      </c>
      <c r="B486" s="18"/>
      <c r="C486" s="19"/>
      <c r="D486" s="19"/>
      <c r="E486" s="19"/>
      <c r="F486" s="19"/>
      <c r="G486" s="19"/>
      <c r="H486" s="19"/>
      <c r="I486" s="20"/>
      <c r="J486" s="22">
        <f t="shared" si="14"/>
        <v>0</v>
      </c>
      <c r="K486" s="22">
        <f t="shared" si="15"/>
        <v>0</v>
      </c>
    </row>
    <row r="487" spans="1:11" ht="15.6">
      <c r="A487" s="40" t="s">
        <v>797</v>
      </c>
      <c r="B487" s="30" t="s">
        <v>798</v>
      </c>
      <c r="C487" s="31" t="s">
        <v>469</v>
      </c>
      <c r="D487" s="32" t="s">
        <v>49</v>
      </c>
      <c r="E487" s="36" t="s">
        <v>70</v>
      </c>
      <c r="F487" s="33">
        <v>0.6875</v>
      </c>
      <c r="G487" s="37"/>
      <c r="H487" s="36"/>
      <c r="I487" s="39">
        <v>656.94</v>
      </c>
      <c r="J487" s="22">
        <f t="shared" si="14"/>
        <v>683.21760000000006</v>
      </c>
      <c r="K487" s="22">
        <f t="shared" si="15"/>
        <v>744.7071840000001</v>
      </c>
    </row>
    <row r="488" spans="1:11" ht="15.6">
      <c r="A488" s="40" t="s">
        <v>799</v>
      </c>
      <c r="B488" s="30" t="s">
        <v>798</v>
      </c>
      <c r="C488" s="31" t="s">
        <v>469</v>
      </c>
      <c r="D488" s="32" t="s">
        <v>53</v>
      </c>
      <c r="E488" s="36" t="s">
        <v>70</v>
      </c>
      <c r="F488" s="33">
        <v>0.6875</v>
      </c>
      <c r="G488" s="37"/>
      <c r="H488" s="36"/>
      <c r="I488" s="39">
        <v>656.94</v>
      </c>
      <c r="J488" s="22">
        <f t="shared" si="14"/>
        <v>683.21760000000006</v>
      </c>
      <c r="K488" s="22">
        <f t="shared" si="15"/>
        <v>744.7071840000001</v>
      </c>
    </row>
    <row r="489" spans="1:11" ht="15.6">
      <c r="A489" s="40" t="s">
        <v>800</v>
      </c>
      <c r="B489" s="30" t="s">
        <v>801</v>
      </c>
      <c r="C489" s="64" t="s">
        <v>225</v>
      </c>
      <c r="D489" s="32"/>
      <c r="E489" s="36"/>
      <c r="F489" s="33" t="s">
        <v>150</v>
      </c>
      <c r="G489" s="37"/>
      <c r="H489" s="36"/>
      <c r="I489" s="39">
        <v>1184.3531011608623</v>
      </c>
      <c r="J489" s="22">
        <f t="shared" si="14"/>
        <v>1231.7272252072967</v>
      </c>
      <c r="K489" s="22">
        <f t="shared" si="15"/>
        <v>1342.5826754759535</v>
      </c>
    </row>
    <row r="490" spans="1:11" ht="15.6">
      <c r="A490" s="17" t="s">
        <v>365</v>
      </c>
      <c r="B490" s="18"/>
      <c r="C490" s="19"/>
      <c r="D490" s="19"/>
      <c r="E490" s="19"/>
      <c r="F490" s="19"/>
      <c r="G490" s="19"/>
      <c r="H490" s="19"/>
      <c r="I490" s="20"/>
      <c r="J490" s="22">
        <f t="shared" si="14"/>
        <v>0</v>
      </c>
      <c r="K490" s="22">
        <f t="shared" si="15"/>
        <v>0</v>
      </c>
    </row>
    <row r="491" spans="1:11" ht="15.6">
      <c r="A491" s="40" t="s">
        <v>802</v>
      </c>
      <c r="B491" s="30" t="s">
        <v>793</v>
      </c>
      <c r="C491" s="31" t="s">
        <v>27</v>
      </c>
      <c r="D491" s="32"/>
      <c r="E491" s="36"/>
      <c r="F491" s="33" t="s">
        <v>456</v>
      </c>
      <c r="G491" s="37"/>
      <c r="H491" s="36"/>
      <c r="I491" s="27">
        <v>1194.8499999999999</v>
      </c>
      <c r="J491" s="22">
        <f t="shared" si="14"/>
        <v>1242.644</v>
      </c>
      <c r="K491" s="22">
        <f t="shared" si="15"/>
        <v>1354.4819600000001</v>
      </c>
    </row>
    <row r="492" spans="1:11" ht="15.6">
      <c r="A492" s="122"/>
      <c r="B492" s="81"/>
      <c r="C492" s="97"/>
      <c r="D492" s="97"/>
      <c r="E492" s="123"/>
      <c r="F492" s="124"/>
      <c r="G492" s="124"/>
      <c r="H492" s="97"/>
      <c r="I492" s="125"/>
      <c r="J492" s="22"/>
      <c r="K492" s="22">
        <f t="shared" si="15"/>
        <v>0</v>
      </c>
    </row>
    <row r="493" spans="1:11" ht="30">
      <c r="A493" s="16" t="s">
        <v>803</v>
      </c>
      <c r="B493" s="16"/>
      <c r="C493" s="16"/>
      <c r="D493" s="16"/>
      <c r="E493" s="16"/>
      <c r="F493" s="16"/>
      <c r="G493" s="16"/>
      <c r="H493" s="16"/>
      <c r="I493" s="16"/>
      <c r="J493" s="22"/>
      <c r="K493" s="22">
        <f t="shared" si="15"/>
        <v>0</v>
      </c>
    </row>
    <row r="494" spans="1:11" ht="15.6">
      <c r="A494" s="17" t="s">
        <v>58</v>
      </c>
      <c r="B494" s="18"/>
      <c r="C494" s="19"/>
      <c r="D494" s="19"/>
      <c r="E494" s="19"/>
      <c r="F494" s="19"/>
      <c r="G494" s="19"/>
      <c r="H494" s="19"/>
      <c r="I494" s="20"/>
      <c r="J494" s="22"/>
      <c r="K494" s="22">
        <f t="shared" si="15"/>
        <v>0</v>
      </c>
    </row>
    <row r="495" spans="1:11" ht="15.6">
      <c r="A495" s="40" t="s">
        <v>804</v>
      </c>
      <c r="B495" s="30" t="s">
        <v>805</v>
      </c>
      <c r="C495" s="31" t="s">
        <v>806</v>
      </c>
      <c r="D495" s="31"/>
      <c r="E495" s="37"/>
      <c r="F495" s="33" t="s">
        <v>584</v>
      </c>
      <c r="G495" s="36"/>
      <c r="H495" s="36"/>
      <c r="I495" s="27">
        <v>1226.8920089726339</v>
      </c>
      <c r="J495" s="22">
        <f t="shared" si="14"/>
        <v>1275.9676893315393</v>
      </c>
      <c r="K495" s="22">
        <f t="shared" si="15"/>
        <v>1390.8047813713779</v>
      </c>
    </row>
    <row r="496" spans="1:11" ht="15.6">
      <c r="A496" s="40" t="s">
        <v>807</v>
      </c>
      <c r="B496" s="30" t="s">
        <v>808</v>
      </c>
      <c r="C496" s="31" t="s">
        <v>581</v>
      </c>
      <c r="D496" s="31"/>
      <c r="E496" s="37" t="s">
        <v>99</v>
      </c>
      <c r="F496" s="33" t="s">
        <v>584</v>
      </c>
      <c r="G496" s="36"/>
      <c r="H496" s="36">
        <v>63101</v>
      </c>
      <c r="I496" s="27">
        <v>1966.8156256299505</v>
      </c>
      <c r="J496" s="22">
        <f t="shared" si="14"/>
        <v>2045.4882506551485</v>
      </c>
      <c r="K496" s="22">
        <f t="shared" si="15"/>
        <v>2229.5821932141116</v>
      </c>
    </row>
    <row r="497" spans="1:11" ht="15.6">
      <c r="A497" s="40" t="s">
        <v>809</v>
      </c>
      <c r="B497" s="30" t="s">
        <v>808</v>
      </c>
      <c r="C497" s="31" t="s">
        <v>777</v>
      </c>
      <c r="D497" s="31"/>
      <c r="E497" s="37"/>
      <c r="F497" s="33" t="s">
        <v>43</v>
      </c>
      <c r="G497" s="36"/>
      <c r="H497" s="36"/>
      <c r="I497" s="27">
        <v>3135.2863107263106</v>
      </c>
      <c r="J497" s="22">
        <f t="shared" si="14"/>
        <v>3260.6977631553632</v>
      </c>
      <c r="K497" s="22">
        <f t="shared" si="15"/>
        <v>3554.160561839346</v>
      </c>
    </row>
    <row r="498" spans="1:11" ht="15.6">
      <c r="A498" s="40" t="s">
        <v>810</v>
      </c>
      <c r="B498" s="30" t="s">
        <v>811</v>
      </c>
      <c r="C498" s="31" t="s">
        <v>388</v>
      </c>
      <c r="D498" s="31"/>
      <c r="E498" s="37"/>
      <c r="F498" s="33" t="s">
        <v>812</v>
      </c>
      <c r="G498" s="36"/>
      <c r="H498" s="36">
        <v>94301</v>
      </c>
      <c r="I498" s="27">
        <v>2782.09</v>
      </c>
      <c r="J498" s="22">
        <f t="shared" si="14"/>
        <v>2893.3736000000004</v>
      </c>
      <c r="K498" s="22">
        <f t="shared" si="15"/>
        <v>3153.7772240000004</v>
      </c>
    </row>
    <row r="499" spans="1:11" ht="15.6">
      <c r="A499" s="40" t="s">
        <v>813</v>
      </c>
      <c r="B499" s="30">
        <v>1114</v>
      </c>
      <c r="C499" s="31"/>
      <c r="D499" s="31"/>
      <c r="E499" s="37"/>
      <c r="F499" s="33" t="s">
        <v>814</v>
      </c>
      <c r="G499" s="36"/>
      <c r="H499" s="36"/>
      <c r="I499" s="27">
        <v>2674.9</v>
      </c>
      <c r="J499" s="22">
        <f t="shared" si="14"/>
        <v>2781.8960000000002</v>
      </c>
      <c r="K499" s="22">
        <f t="shared" si="15"/>
        <v>3032.2666400000003</v>
      </c>
    </row>
    <row r="500" spans="1:11" ht="15.6">
      <c r="A500" s="40" t="s">
        <v>815</v>
      </c>
      <c r="B500" s="30" t="s">
        <v>816</v>
      </c>
      <c r="C500" s="31" t="s">
        <v>32</v>
      </c>
      <c r="D500" s="31"/>
      <c r="E500" s="37"/>
      <c r="F500" s="33" t="s">
        <v>43</v>
      </c>
      <c r="G500" s="36"/>
      <c r="H500" s="36"/>
      <c r="I500" s="27">
        <v>3561.3495424836606</v>
      </c>
      <c r="J500" s="22">
        <f t="shared" si="14"/>
        <v>3703.8035241830071</v>
      </c>
      <c r="K500" s="22">
        <f t="shared" si="15"/>
        <v>4037.1458413594778</v>
      </c>
    </row>
    <row r="501" spans="1:11" ht="15.6">
      <c r="A501" s="17" t="s">
        <v>168</v>
      </c>
      <c r="B501" s="56"/>
      <c r="C501" s="19"/>
      <c r="D501" s="19"/>
      <c r="E501" s="19"/>
      <c r="F501" s="57"/>
      <c r="G501" s="19"/>
      <c r="H501" s="19"/>
      <c r="I501" s="20"/>
      <c r="J501" s="22">
        <f t="shared" si="14"/>
        <v>0</v>
      </c>
      <c r="K501" s="22">
        <f t="shared" si="15"/>
        <v>0</v>
      </c>
    </row>
    <row r="502" spans="1:11" ht="15.6">
      <c r="A502" s="40" t="s">
        <v>817</v>
      </c>
      <c r="B502" s="67" t="s">
        <v>818</v>
      </c>
      <c r="C502" s="31" t="s">
        <v>78</v>
      </c>
      <c r="D502" s="31" t="s">
        <v>15</v>
      </c>
      <c r="E502" s="37" t="s">
        <v>99</v>
      </c>
      <c r="F502" s="33">
        <v>0.9375</v>
      </c>
      <c r="G502" s="102"/>
      <c r="H502" s="36"/>
      <c r="I502" s="27">
        <v>951.61428115408239</v>
      </c>
      <c r="J502" s="22">
        <f t="shared" si="14"/>
        <v>989.67885240024566</v>
      </c>
      <c r="K502" s="22">
        <f t="shared" si="15"/>
        <v>1078.7499491162678</v>
      </c>
    </row>
    <row r="503" spans="1:11" ht="15.6">
      <c r="A503" s="161" t="s">
        <v>819</v>
      </c>
      <c r="B503" s="67" t="s">
        <v>820</v>
      </c>
      <c r="C503" s="31" t="s">
        <v>821</v>
      </c>
      <c r="D503" s="166" t="s">
        <v>822</v>
      </c>
      <c r="E503" s="189" t="s">
        <v>99</v>
      </c>
      <c r="F503" s="179">
        <v>0.875</v>
      </c>
      <c r="G503" s="167"/>
      <c r="H503" s="167"/>
      <c r="I503" s="198">
        <v>316.95390332072316</v>
      </c>
      <c r="J503" s="22">
        <f t="shared" si="14"/>
        <v>329.63205945355207</v>
      </c>
      <c r="K503" s="22">
        <f t="shared" si="15"/>
        <v>359.29894480437179</v>
      </c>
    </row>
    <row r="504" spans="1:11" ht="15.6">
      <c r="A504" s="163"/>
      <c r="B504" s="67" t="s">
        <v>820</v>
      </c>
      <c r="C504" s="31" t="s">
        <v>823</v>
      </c>
      <c r="D504" s="160"/>
      <c r="E504" s="170"/>
      <c r="F504" s="160"/>
      <c r="G504" s="167"/>
      <c r="H504" s="167"/>
      <c r="I504" s="198" t="e">
        <v>#N/A</v>
      </c>
      <c r="J504" s="22"/>
      <c r="K504" s="22">
        <f t="shared" si="15"/>
        <v>0</v>
      </c>
    </row>
    <row r="505" spans="1:11" ht="15.6">
      <c r="A505" s="163"/>
      <c r="B505" s="67" t="s">
        <v>824</v>
      </c>
      <c r="C505" s="31" t="s">
        <v>525</v>
      </c>
      <c r="D505" s="160"/>
      <c r="E505" s="170"/>
      <c r="F505" s="160"/>
      <c r="G505" s="167"/>
      <c r="H505" s="167"/>
      <c r="I505" s="198" t="e">
        <v>#N/A</v>
      </c>
      <c r="J505" s="22"/>
      <c r="K505" s="22">
        <f t="shared" si="15"/>
        <v>0</v>
      </c>
    </row>
    <row r="506" spans="1:11" ht="15.6">
      <c r="A506" s="40" t="s">
        <v>825</v>
      </c>
      <c r="B506" s="67" t="s">
        <v>826</v>
      </c>
      <c r="C506" s="31" t="s">
        <v>827</v>
      </c>
      <c r="D506" s="31" t="s">
        <v>822</v>
      </c>
      <c r="E506" s="37" t="s">
        <v>99</v>
      </c>
      <c r="F506" s="33">
        <v>0.9375</v>
      </c>
      <c r="G506" s="102"/>
      <c r="H506" s="36"/>
      <c r="I506" s="27">
        <v>340.74</v>
      </c>
      <c r="J506" s="22">
        <f t="shared" si="14"/>
        <v>354.36959999999999</v>
      </c>
      <c r="K506" s="22">
        <f t="shared" si="15"/>
        <v>386.26286399999998</v>
      </c>
    </row>
    <row r="507" spans="1:11" ht="15.6">
      <c r="A507" s="40" t="s">
        <v>828</v>
      </c>
      <c r="B507" s="67" t="s">
        <v>829</v>
      </c>
      <c r="C507" s="31" t="s">
        <v>34</v>
      </c>
      <c r="D507" s="31" t="s">
        <v>822</v>
      </c>
      <c r="E507" s="37" t="s">
        <v>99</v>
      </c>
      <c r="F507" s="33">
        <v>1.25</v>
      </c>
      <c r="G507" s="102"/>
      <c r="H507" s="36"/>
      <c r="I507" s="27">
        <v>457.02708738631878</v>
      </c>
      <c r="J507" s="22">
        <f t="shared" si="14"/>
        <v>475.30817088177156</v>
      </c>
      <c r="K507" s="22">
        <f t="shared" si="15"/>
        <v>518.08590626113096</v>
      </c>
    </row>
    <row r="508" spans="1:11" ht="15.6">
      <c r="A508" s="40" t="s">
        <v>830</v>
      </c>
      <c r="B508" s="67" t="s">
        <v>831</v>
      </c>
      <c r="C508" s="31"/>
      <c r="D508" s="31" t="s">
        <v>822</v>
      </c>
      <c r="E508" s="37" t="s">
        <v>832</v>
      </c>
      <c r="F508" s="33">
        <v>1.25</v>
      </c>
      <c r="G508" s="102"/>
      <c r="H508" s="36"/>
      <c r="I508" s="27">
        <v>869.51964484574899</v>
      </c>
      <c r="J508" s="22">
        <f t="shared" si="14"/>
        <v>904.30043063957896</v>
      </c>
      <c r="K508" s="22">
        <f t="shared" si="15"/>
        <v>985.68746939714106</v>
      </c>
    </row>
    <row r="509" spans="1:11" ht="15.6">
      <c r="A509" s="40" t="s">
        <v>833</v>
      </c>
      <c r="B509" s="67" t="s">
        <v>834</v>
      </c>
      <c r="C509" s="31"/>
      <c r="D509" s="31" t="s">
        <v>822</v>
      </c>
      <c r="E509" s="37" t="s">
        <v>99</v>
      </c>
      <c r="F509" s="33">
        <v>1.375</v>
      </c>
      <c r="G509" s="102"/>
      <c r="H509" s="36"/>
      <c r="I509" s="27">
        <v>613.19000000000005</v>
      </c>
      <c r="J509" s="22">
        <f t="shared" si="14"/>
        <v>637.71760000000006</v>
      </c>
      <c r="K509" s="22">
        <f t="shared" si="15"/>
        <v>695.11218400000007</v>
      </c>
    </row>
    <row r="510" spans="1:11" ht="15.6">
      <c r="A510" s="40" t="s">
        <v>835</v>
      </c>
      <c r="B510" s="67" t="s">
        <v>836</v>
      </c>
      <c r="C510" s="31"/>
      <c r="D510" s="31" t="s">
        <v>822</v>
      </c>
      <c r="E510" s="37" t="s">
        <v>99</v>
      </c>
      <c r="F510" s="33">
        <v>1.25</v>
      </c>
      <c r="G510" s="102"/>
      <c r="H510" s="36"/>
      <c r="I510" s="27">
        <v>686.43</v>
      </c>
      <c r="J510" s="22">
        <f t="shared" si="14"/>
        <v>713.88719999999989</v>
      </c>
      <c r="K510" s="22">
        <f t="shared" si="15"/>
        <v>778.13704799999982</v>
      </c>
    </row>
    <row r="511" spans="1:11" ht="15.6">
      <c r="A511" s="40" t="s">
        <v>837</v>
      </c>
      <c r="B511" s="67" t="s">
        <v>838</v>
      </c>
      <c r="C511" s="31"/>
      <c r="D511" s="31" t="s">
        <v>15</v>
      </c>
      <c r="E511" s="37" t="s">
        <v>99</v>
      </c>
      <c r="F511" s="33">
        <v>1.25</v>
      </c>
      <c r="G511" s="102"/>
      <c r="H511" s="36"/>
      <c r="I511" s="27">
        <v>996.85</v>
      </c>
      <c r="J511" s="22">
        <f t="shared" si="14"/>
        <v>1036.7239999999999</v>
      </c>
      <c r="K511" s="22">
        <f t="shared" si="15"/>
        <v>1130.0291599999998</v>
      </c>
    </row>
    <row r="512" spans="1:11" ht="15.6">
      <c r="A512" s="40" t="s">
        <v>839</v>
      </c>
      <c r="B512" s="67" t="s">
        <v>840</v>
      </c>
      <c r="C512" s="31"/>
      <c r="D512" s="31" t="s">
        <v>15</v>
      </c>
      <c r="E512" s="37" t="s">
        <v>99</v>
      </c>
      <c r="F512" s="33">
        <v>1.5</v>
      </c>
      <c r="G512" s="102"/>
      <c r="H512" s="36"/>
      <c r="I512" s="27">
        <v>1296.0570962589329</v>
      </c>
      <c r="J512" s="22">
        <f t="shared" si="14"/>
        <v>1347.8993801092902</v>
      </c>
      <c r="K512" s="22">
        <f t="shared" si="15"/>
        <v>1469.2103243191264</v>
      </c>
    </row>
    <row r="513" spans="1:11" ht="15.6">
      <c r="A513" s="17" t="s">
        <v>46</v>
      </c>
      <c r="B513" s="18"/>
      <c r="C513" s="19"/>
      <c r="D513" s="19"/>
      <c r="E513" s="19"/>
      <c r="F513" s="19"/>
      <c r="G513" s="19"/>
      <c r="H513" s="19"/>
      <c r="I513" s="20"/>
      <c r="J513" s="22"/>
      <c r="K513" s="22">
        <f t="shared" si="15"/>
        <v>0</v>
      </c>
    </row>
    <row r="514" spans="1:11" ht="15.6">
      <c r="A514" s="40" t="s">
        <v>841</v>
      </c>
      <c r="B514" s="30" t="s">
        <v>842</v>
      </c>
      <c r="C514" s="31"/>
      <c r="D514" s="31" t="s">
        <v>843</v>
      </c>
      <c r="E514" s="37" t="s">
        <v>99</v>
      </c>
      <c r="F514" s="33">
        <v>1.625</v>
      </c>
      <c r="G514" s="36">
        <v>3311418</v>
      </c>
      <c r="H514" s="36">
        <v>8901</v>
      </c>
      <c r="I514" s="27">
        <v>1244.2960611916264</v>
      </c>
      <c r="J514" s="22">
        <f t="shared" si="14"/>
        <v>1294.0679036392914</v>
      </c>
      <c r="K514" s="22">
        <f t="shared" si="15"/>
        <v>1410.5340149668277</v>
      </c>
    </row>
    <row r="515" spans="1:11" ht="15.6">
      <c r="A515" s="40" t="s">
        <v>844</v>
      </c>
      <c r="B515" s="30" t="s">
        <v>842</v>
      </c>
      <c r="C515" s="31"/>
      <c r="D515" s="31" t="s">
        <v>203</v>
      </c>
      <c r="E515" s="37" t="s">
        <v>99</v>
      </c>
      <c r="F515" s="33">
        <v>1.75</v>
      </c>
      <c r="G515" s="36">
        <v>3311419</v>
      </c>
      <c r="H515" s="36">
        <v>9101</v>
      </c>
      <c r="I515" s="27">
        <v>1395.1910683860885</v>
      </c>
      <c r="J515" s="22">
        <f t="shared" si="14"/>
        <v>1450.9987111215321</v>
      </c>
      <c r="K515" s="22">
        <f t="shared" si="15"/>
        <v>1581.58859512247</v>
      </c>
    </row>
    <row r="516" spans="1:11" ht="15.6">
      <c r="A516" s="40" t="s">
        <v>845</v>
      </c>
      <c r="B516" s="30" t="s">
        <v>846</v>
      </c>
      <c r="C516" s="31"/>
      <c r="D516" s="31" t="s">
        <v>203</v>
      </c>
      <c r="E516" s="37" t="s">
        <v>99</v>
      </c>
      <c r="F516" s="33">
        <v>2</v>
      </c>
      <c r="G516" s="36" t="s">
        <v>847</v>
      </c>
      <c r="H516" s="36">
        <v>80101</v>
      </c>
      <c r="I516" s="27">
        <v>1715.11</v>
      </c>
      <c r="J516" s="22">
        <f t="shared" si="14"/>
        <v>1783.7143999999998</v>
      </c>
      <c r="K516" s="22">
        <f t="shared" si="15"/>
        <v>1944.2486959999999</v>
      </c>
    </row>
    <row r="517" spans="1:11" ht="15.6">
      <c r="A517" s="40" t="s">
        <v>848</v>
      </c>
      <c r="B517" s="30" t="s">
        <v>834</v>
      </c>
      <c r="C517" s="31"/>
      <c r="D517" s="31" t="s">
        <v>843</v>
      </c>
      <c r="E517" s="37" t="s">
        <v>99</v>
      </c>
      <c r="F517" s="33">
        <v>1.84375</v>
      </c>
      <c r="G517" s="36" t="s">
        <v>849</v>
      </c>
      <c r="H517" s="36">
        <v>80001</v>
      </c>
      <c r="I517" s="27">
        <v>1686.4364955300127</v>
      </c>
      <c r="J517" s="22">
        <f t="shared" si="14"/>
        <v>1753.8939553512132</v>
      </c>
      <c r="K517" s="22">
        <f t="shared" si="15"/>
        <v>1911.7444113328224</v>
      </c>
    </row>
    <row r="518" spans="1:11" ht="15.6">
      <c r="A518" s="40" t="s">
        <v>850</v>
      </c>
      <c r="B518" s="30" t="s">
        <v>851</v>
      </c>
      <c r="C518" s="31" t="s">
        <v>852</v>
      </c>
      <c r="D518" s="31" t="s">
        <v>853</v>
      </c>
      <c r="E518" s="37" t="s">
        <v>99</v>
      </c>
      <c r="F518" s="33">
        <v>0.875</v>
      </c>
      <c r="G518" s="36">
        <v>3331413</v>
      </c>
      <c r="H518" s="36">
        <v>81301</v>
      </c>
      <c r="I518" s="27">
        <v>830.09</v>
      </c>
      <c r="J518" s="22">
        <f t="shared" si="14"/>
        <v>863.29360000000008</v>
      </c>
      <c r="K518" s="22">
        <f t="shared" si="15"/>
        <v>940.99002400000006</v>
      </c>
    </row>
    <row r="519" spans="1:11" ht="15.6">
      <c r="A519" s="40" t="s">
        <v>854</v>
      </c>
      <c r="B519" s="30" t="s">
        <v>824</v>
      </c>
      <c r="C519" s="31" t="s">
        <v>525</v>
      </c>
      <c r="D519" s="31" t="s">
        <v>853</v>
      </c>
      <c r="E519" s="37" t="s">
        <v>99</v>
      </c>
      <c r="F519" s="33">
        <v>0.9375</v>
      </c>
      <c r="G519" s="36">
        <v>3331415</v>
      </c>
      <c r="H519" s="36">
        <v>82101</v>
      </c>
      <c r="I519" s="27">
        <v>919.0978956414981</v>
      </c>
      <c r="J519" s="22">
        <f t="shared" si="14"/>
        <v>955.86181146715808</v>
      </c>
      <c r="K519" s="22">
        <f t="shared" si="15"/>
        <v>1041.8893744992024</v>
      </c>
    </row>
    <row r="520" spans="1:11" ht="15.6">
      <c r="A520" s="40" t="s">
        <v>855</v>
      </c>
      <c r="B520" s="30" t="s">
        <v>856</v>
      </c>
      <c r="C520" s="31" t="s">
        <v>806</v>
      </c>
      <c r="D520" s="31" t="s">
        <v>203</v>
      </c>
      <c r="E520" s="37" t="s">
        <v>99</v>
      </c>
      <c r="F520" s="33">
        <v>1.125</v>
      </c>
      <c r="G520" s="36">
        <v>3331416</v>
      </c>
      <c r="H520" s="36">
        <v>87701</v>
      </c>
      <c r="I520" s="39">
        <v>959.93</v>
      </c>
      <c r="J520" s="22">
        <f t="shared" si="14"/>
        <v>998.32719999999995</v>
      </c>
      <c r="K520" s="22">
        <f t="shared" si="15"/>
        <v>1088.1766479999999</v>
      </c>
    </row>
    <row r="521" spans="1:11" ht="15.6">
      <c r="A521" s="40" t="s">
        <v>650</v>
      </c>
      <c r="B521" s="30" t="s">
        <v>818</v>
      </c>
      <c r="C521" s="31" t="s">
        <v>34</v>
      </c>
      <c r="D521" s="31" t="s">
        <v>49</v>
      </c>
      <c r="E521" s="37" t="s">
        <v>99</v>
      </c>
      <c r="F521" s="33">
        <v>0.8125</v>
      </c>
      <c r="G521" s="36" t="s">
        <v>857</v>
      </c>
      <c r="H521" s="36">
        <v>83601</v>
      </c>
      <c r="I521" s="39">
        <v>635.81211230219503</v>
      </c>
      <c r="J521" s="22">
        <f t="shared" si="14"/>
        <v>661.24459679428287</v>
      </c>
      <c r="K521" s="22">
        <f t="shared" si="15"/>
        <v>720.75661050576832</v>
      </c>
    </row>
    <row r="522" spans="1:11" ht="15.6">
      <c r="A522" s="40" t="s">
        <v>653</v>
      </c>
      <c r="B522" s="30" t="s">
        <v>818</v>
      </c>
      <c r="C522" s="31" t="s">
        <v>34</v>
      </c>
      <c r="D522" s="31" t="s">
        <v>53</v>
      </c>
      <c r="E522" s="37" t="s">
        <v>99</v>
      </c>
      <c r="F522" s="33">
        <v>0.8125</v>
      </c>
      <c r="G522" s="36" t="s">
        <v>858</v>
      </c>
      <c r="H522" s="36">
        <v>83601</v>
      </c>
      <c r="I522" s="39">
        <v>635.81211230219503</v>
      </c>
      <c r="J522" s="22">
        <f t="shared" si="14"/>
        <v>661.24459679428287</v>
      </c>
      <c r="K522" s="22">
        <f t="shared" si="15"/>
        <v>720.75661050576832</v>
      </c>
    </row>
    <row r="523" spans="1:11" ht="15.6">
      <c r="A523" s="17" t="s">
        <v>19</v>
      </c>
      <c r="B523" s="18"/>
      <c r="C523" s="19"/>
      <c r="D523" s="19"/>
      <c r="E523" s="19"/>
      <c r="F523" s="19"/>
      <c r="G523" s="19"/>
      <c r="H523" s="19"/>
      <c r="I523" s="20"/>
      <c r="J523" s="22"/>
      <c r="K523" s="22">
        <f t="shared" si="15"/>
        <v>0</v>
      </c>
    </row>
    <row r="524" spans="1:11" ht="15.6">
      <c r="A524" s="40" t="s">
        <v>859</v>
      </c>
      <c r="B524" s="60" t="s">
        <v>860</v>
      </c>
      <c r="C524" s="32" t="s">
        <v>861</v>
      </c>
      <c r="D524" s="32" t="s">
        <v>23</v>
      </c>
      <c r="E524" s="46"/>
      <c r="F524" s="115">
        <v>0.75</v>
      </c>
      <c r="G524" s="46">
        <v>3331223</v>
      </c>
      <c r="H524" s="46"/>
      <c r="I524" s="39">
        <v>1162.9905796105384</v>
      </c>
      <c r="J524" s="22">
        <f t="shared" si="14"/>
        <v>1209.5102027949599</v>
      </c>
      <c r="K524" s="22">
        <f t="shared" si="15"/>
        <v>1318.3661210465064</v>
      </c>
    </row>
    <row r="525" spans="1:11" ht="15.6">
      <c r="A525" s="40" t="s">
        <v>862</v>
      </c>
      <c r="B525" s="32" t="s">
        <v>863</v>
      </c>
      <c r="C525" s="32" t="s">
        <v>388</v>
      </c>
      <c r="D525" s="32" t="s">
        <v>23</v>
      </c>
      <c r="E525" s="46"/>
      <c r="F525" s="115">
        <v>0.75</v>
      </c>
      <c r="G525" s="46">
        <v>3331224</v>
      </c>
      <c r="H525" s="46"/>
      <c r="I525" s="39">
        <v>1168.31</v>
      </c>
      <c r="J525" s="22">
        <f t="shared" si="14"/>
        <v>1215.0424</v>
      </c>
      <c r="K525" s="22">
        <f t="shared" si="15"/>
        <v>1324.3962160000001</v>
      </c>
    </row>
    <row r="526" spans="1:11" ht="15.6">
      <c r="A526" s="40" t="s">
        <v>864</v>
      </c>
      <c r="B526" s="60" t="s">
        <v>865</v>
      </c>
      <c r="C526" s="32"/>
      <c r="D526" s="32" t="s">
        <v>23</v>
      </c>
      <c r="E526" s="46"/>
      <c r="F526" s="115">
        <v>0.9375</v>
      </c>
      <c r="G526" s="46">
        <v>3331225</v>
      </c>
      <c r="H526" s="46"/>
      <c r="I526" s="39">
        <v>1272.6707357237719</v>
      </c>
      <c r="J526" s="22">
        <f t="shared" si="14"/>
        <v>1323.5775651527229</v>
      </c>
      <c r="K526" s="22">
        <f t="shared" si="15"/>
        <v>1442.6995460164678</v>
      </c>
    </row>
    <row r="527" spans="1:11" ht="15.6">
      <c r="A527" s="40" t="s">
        <v>866</v>
      </c>
      <c r="B527" s="60" t="s">
        <v>867</v>
      </c>
      <c r="C527" s="32"/>
      <c r="D527" s="32" t="s">
        <v>23</v>
      </c>
      <c r="E527" s="46"/>
      <c r="F527" s="115">
        <v>0.9375</v>
      </c>
      <c r="G527" s="46">
        <v>3331227</v>
      </c>
      <c r="H527" s="46"/>
      <c r="I527" s="39">
        <v>1024.68</v>
      </c>
      <c r="J527" s="22">
        <f t="shared" ref="J527:J590" si="16">PRODUCT(I527+I527*0.04)</f>
        <v>1065.6672000000001</v>
      </c>
      <c r="K527" s="22">
        <f t="shared" ref="K527:K590" si="17">PRODUCT(J527+J527*0.09)</f>
        <v>1161.5772480000001</v>
      </c>
    </row>
    <row r="528" spans="1:11" ht="15.6">
      <c r="A528" s="40" t="s">
        <v>868</v>
      </c>
      <c r="B528" s="60" t="s">
        <v>869</v>
      </c>
      <c r="C528" s="32" t="s">
        <v>189</v>
      </c>
      <c r="D528" s="32" t="s">
        <v>23</v>
      </c>
      <c r="E528" s="46"/>
      <c r="F528" s="115">
        <v>0.8125</v>
      </c>
      <c r="G528" s="46">
        <v>3338215</v>
      </c>
      <c r="H528" s="46"/>
      <c r="I528" s="39">
        <v>1193.19</v>
      </c>
      <c r="J528" s="22">
        <f t="shared" si="16"/>
        <v>1240.9176</v>
      </c>
      <c r="K528" s="22">
        <f t="shared" si="17"/>
        <v>1352.6001839999999</v>
      </c>
    </row>
    <row r="529" spans="1:11" ht="15.6">
      <c r="A529" s="40" t="s">
        <v>870</v>
      </c>
      <c r="B529" s="60" t="s">
        <v>871</v>
      </c>
      <c r="C529" s="32" t="s">
        <v>189</v>
      </c>
      <c r="D529" s="32" t="s">
        <v>23</v>
      </c>
      <c r="E529" s="46"/>
      <c r="F529" s="115"/>
      <c r="G529" s="46"/>
      <c r="H529" s="46"/>
      <c r="I529" s="39">
        <v>1495.9</v>
      </c>
      <c r="J529" s="22">
        <f t="shared" si="16"/>
        <v>1555.7360000000001</v>
      </c>
      <c r="K529" s="22">
        <f t="shared" si="17"/>
        <v>1695.75224</v>
      </c>
    </row>
    <row r="530" spans="1:11" ht="15.6">
      <c r="A530" s="40" t="s">
        <v>872</v>
      </c>
      <c r="B530" s="60" t="s">
        <v>873</v>
      </c>
      <c r="C530" s="32"/>
      <c r="D530" s="32"/>
      <c r="E530" s="46"/>
      <c r="F530" s="115" t="s">
        <v>85</v>
      </c>
      <c r="G530" s="46"/>
      <c r="H530" s="46"/>
      <c r="I530" s="39">
        <v>1897.7</v>
      </c>
      <c r="J530" s="22">
        <f t="shared" si="16"/>
        <v>1973.6079999999999</v>
      </c>
      <c r="K530" s="22">
        <f t="shared" si="17"/>
        <v>2151.23272</v>
      </c>
    </row>
    <row r="531" spans="1:11" ht="15.6">
      <c r="A531" s="40" t="s">
        <v>874</v>
      </c>
      <c r="B531" s="60" t="s">
        <v>875</v>
      </c>
      <c r="C531" s="32" t="s">
        <v>789</v>
      </c>
      <c r="D531" s="32" t="s">
        <v>23</v>
      </c>
      <c r="E531" s="46"/>
      <c r="F531" s="115" t="s">
        <v>138</v>
      </c>
      <c r="G531" s="46"/>
      <c r="H531" s="46"/>
      <c r="I531" s="39">
        <v>1296.28</v>
      </c>
      <c r="J531" s="22">
        <f t="shared" si="16"/>
        <v>1348.1312</v>
      </c>
      <c r="K531" s="22">
        <f t="shared" si="17"/>
        <v>1469.4630079999999</v>
      </c>
    </row>
    <row r="532" spans="1:11" ht="26.4">
      <c r="A532" s="40" t="s">
        <v>876</v>
      </c>
      <c r="B532" s="45" t="s">
        <v>877</v>
      </c>
      <c r="C532" s="32" t="s">
        <v>167</v>
      </c>
      <c r="D532" s="32" t="s">
        <v>23</v>
      </c>
      <c r="E532" s="46"/>
      <c r="F532" s="115" t="s">
        <v>878</v>
      </c>
      <c r="G532" s="46"/>
      <c r="H532" s="46"/>
      <c r="I532" s="39">
        <v>5228.6832340425553</v>
      </c>
      <c r="J532" s="22">
        <f t="shared" si="16"/>
        <v>5437.8305634042572</v>
      </c>
      <c r="K532" s="22">
        <f t="shared" si="17"/>
        <v>5927.2353141106405</v>
      </c>
    </row>
    <row r="533" spans="1:11" ht="15.6">
      <c r="A533" s="17" t="s">
        <v>421</v>
      </c>
      <c r="B533" s="18"/>
      <c r="C533" s="19"/>
      <c r="D533" s="19"/>
      <c r="E533" s="19"/>
      <c r="F533" s="19"/>
      <c r="G533" s="19"/>
      <c r="H533" s="19"/>
      <c r="I533" s="20"/>
      <c r="J533" s="22"/>
      <c r="K533" s="22">
        <f t="shared" si="17"/>
        <v>0</v>
      </c>
    </row>
    <row r="534" spans="1:11" ht="15.6">
      <c r="A534" s="40" t="s">
        <v>879</v>
      </c>
      <c r="B534" s="30" t="s">
        <v>880</v>
      </c>
      <c r="C534" s="31" t="s">
        <v>534</v>
      </c>
      <c r="D534" s="31" t="s">
        <v>23</v>
      </c>
      <c r="E534" s="36" t="s">
        <v>99</v>
      </c>
      <c r="F534" s="115">
        <v>0.9375</v>
      </c>
      <c r="G534" s="36">
        <v>3338182</v>
      </c>
      <c r="H534" s="36"/>
      <c r="I534" s="27">
        <v>362.01</v>
      </c>
      <c r="J534" s="22">
        <f t="shared" si="16"/>
        <v>376.49039999999997</v>
      </c>
      <c r="K534" s="22">
        <f t="shared" si="17"/>
        <v>410.37453599999998</v>
      </c>
    </row>
    <row r="535" spans="1:11" ht="15.6">
      <c r="A535" s="40" t="s">
        <v>881</v>
      </c>
      <c r="B535" s="30" t="s">
        <v>882</v>
      </c>
      <c r="C535" s="31" t="s">
        <v>861</v>
      </c>
      <c r="D535" s="31" t="s">
        <v>23</v>
      </c>
      <c r="E535" s="36" t="s">
        <v>99</v>
      </c>
      <c r="F535" s="115">
        <v>0.75</v>
      </c>
      <c r="G535" s="36">
        <v>3338179</v>
      </c>
      <c r="H535" s="36"/>
      <c r="I535" s="27">
        <v>400.56</v>
      </c>
      <c r="J535" s="22">
        <f t="shared" si="16"/>
        <v>416.58240000000001</v>
      </c>
      <c r="K535" s="22">
        <f t="shared" si="17"/>
        <v>454.074816</v>
      </c>
    </row>
    <row r="536" spans="1:11" ht="15.6">
      <c r="A536" s="40" t="s">
        <v>883</v>
      </c>
      <c r="B536" s="30" t="s">
        <v>884</v>
      </c>
      <c r="C536" s="31" t="s">
        <v>513</v>
      </c>
      <c r="D536" s="31" t="s">
        <v>23</v>
      </c>
      <c r="E536" s="36" t="s">
        <v>99</v>
      </c>
      <c r="F536" s="115">
        <v>0.8125</v>
      </c>
      <c r="G536" s="36"/>
      <c r="H536" s="36"/>
      <c r="I536" s="27">
        <v>488.78</v>
      </c>
      <c r="J536" s="22">
        <f t="shared" si="16"/>
        <v>508.33119999999997</v>
      </c>
      <c r="K536" s="22">
        <f t="shared" si="17"/>
        <v>554.081008</v>
      </c>
    </row>
    <row r="537" spans="1:11" ht="15.6">
      <c r="A537" s="40" t="s">
        <v>885</v>
      </c>
      <c r="B537" s="30" t="s">
        <v>886</v>
      </c>
      <c r="C537" s="31" t="s">
        <v>534</v>
      </c>
      <c r="D537" s="31" t="s">
        <v>23</v>
      </c>
      <c r="E537" s="36" t="s">
        <v>99</v>
      </c>
      <c r="F537" s="115">
        <v>0.75</v>
      </c>
      <c r="G537" s="36"/>
      <c r="H537" s="36"/>
      <c r="I537" s="27">
        <v>348.1865497470489</v>
      </c>
      <c r="J537" s="22">
        <f t="shared" si="16"/>
        <v>362.11401173693088</v>
      </c>
      <c r="K537" s="22">
        <f t="shared" si="17"/>
        <v>394.70427279325463</v>
      </c>
    </row>
    <row r="538" spans="1:11" ht="15.6">
      <c r="A538" s="40" t="s">
        <v>887</v>
      </c>
      <c r="B538" s="21" t="s">
        <v>863</v>
      </c>
      <c r="C538" s="31"/>
      <c r="D538" s="31" t="s">
        <v>23</v>
      </c>
      <c r="E538" s="36"/>
      <c r="F538" s="115"/>
      <c r="G538" s="36"/>
      <c r="H538" s="36"/>
      <c r="I538" s="27">
        <v>310.51</v>
      </c>
      <c r="J538" s="22">
        <f t="shared" si="16"/>
        <v>322.93039999999996</v>
      </c>
      <c r="K538" s="22">
        <f t="shared" si="17"/>
        <v>351.99413599999997</v>
      </c>
    </row>
    <row r="539" spans="1:11" ht="15.6">
      <c r="A539" s="40" t="s">
        <v>888</v>
      </c>
      <c r="B539" s="30" t="s">
        <v>889</v>
      </c>
      <c r="C539" s="31" t="s">
        <v>890</v>
      </c>
      <c r="D539" s="31" t="s">
        <v>23</v>
      </c>
      <c r="E539" s="36" t="s">
        <v>99</v>
      </c>
      <c r="F539" s="115">
        <v>0.9375</v>
      </c>
      <c r="G539" s="36">
        <v>3338213</v>
      </c>
      <c r="H539" s="36"/>
      <c r="I539" s="27">
        <v>311.6422396088019</v>
      </c>
      <c r="J539" s="22">
        <f t="shared" si="16"/>
        <v>324.10792919315395</v>
      </c>
      <c r="K539" s="22">
        <f t="shared" si="17"/>
        <v>353.27764282053778</v>
      </c>
    </row>
    <row r="540" spans="1:11" ht="15.6">
      <c r="A540" s="40" t="s">
        <v>891</v>
      </c>
      <c r="B540" s="30" t="s">
        <v>892</v>
      </c>
      <c r="C540" s="31" t="s">
        <v>789</v>
      </c>
      <c r="D540" s="31" t="s">
        <v>23</v>
      </c>
      <c r="E540" s="36"/>
      <c r="F540" s="115" t="s">
        <v>138</v>
      </c>
      <c r="G540" s="36"/>
      <c r="H540" s="36"/>
      <c r="I540" s="27">
        <v>330.21</v>
      </c>
      <c r="J540" s="22">
        <f t="shared" si="16"/>
        <v>343.41839999999996</v>
      </c>
      <c r="K540" s="22">
        <f t="shared" si="17"/>
        <v>374.32605599999994</v>
      </c>
    </row>
    <row r="541" spans="1:11" ht="15.6">
      <c r="A541" s="17" t="s">
        <v>893</v>
      </c>
      <c r="B541" s="18"/>
      <c r="C541" s="19"/>
      <c r="D541" s="19"/>
      <c r="E541" s="19"/>
      <c r="F541" s="19"/>
      <c r="G541" s="19"/>
      <c r="H541" s="19"/>
      <c r="I541" s="20"/>
      <c r="J541" s="22">
        <f t="shared" si="16"/>
        <v>0</v>
      </c>
      <c r="K541" s="22">
        <f t="shared" si="17"/>
        <v>0</v>
      </c>
    </row>
    <row r="542" spans="1:11" ht="15.6">
      <c r="A542" s="40" t="s">
        <v>894</v>
      </c>
      <c r="B542" s="30" t="s">
        <v>882</v>
      </c>
      <c r="C542" s="31" t="s">
        <v>861</v>
      </c>
      <c r="D542" s="31" t="s">
        <v>23</v>
      </c>
      <c r="E542" s="36" t="s">
        <v>99</v>
      </c>
      <c r="F542" s="94" t="s">
        <v>895</v>
      </c>
      <c r="G542" s="36">
        <v>3338178</v>
      </c>
      <c r="H542" s="36"/>
      <c r="I542" s="27">
        <v>287.84297770865726</v>
      </c>
      <c r="J542" s="22">
        <f t="shared" si="16"/>
        <v>299.35669681700352</v>
      </c>
      <c r="K542" s="22">
        <f t="shared" si="17"/>
        <v>326.29879953053387</v>
      </c>
    </row>
    <row r="543" spans="1:11" ht="15.6">
      <c r="A543" s="161" t="s">
        <v>896</v>
      </c>
      <c r="B543" s="30" t="s">
        <v>897</v>
      </c>
      <c r="C543" s="31" t="s">
        <v>898</v>
      </c>
      <c r="D543" s="166" t="s">
        <v>23</v>
      </c>
      <c r="E543" s="167" t="s">
        <v>899</v>
      </c>
      <c r="F543" s="190" t="s">
        <v>895</v>
      </c>
      <c r="G543" s="167"/>
      <c r="H543" s="167"/>
      <c r="I543" s="198">
        <v>344.73</v>
      </c>
      <c r="J543" s="22">
        <f t="shared" si="16"/>
        <v>358.51920000000001</v>
      </c>
      <c r="K543" s="22">
        <f t="shared" si="17"/>
        <v>390.78592800000001</v>
      </c>
    </row>
    <row r="544" spans="1:11" ht="15.6">
      <c r="A544" s="163"/>
      <c r="B544" s="30" t="s">
        <v>900</v>
      </c>
      <c r="C544" s="31" t="s">
        <v>901</v>
      </c>
      <c r="D544" s="160"/>
      <c r="E544" s="170"/>
      <c r="F544" s="160"/>
      <c r="G544" s="167"/>
      <c r="H544" s="167"/>
      <c r="I544" s="198" t="e">
        <v>#N/A</v>
      </c>
      <c r="J544" s="22"/>
      <c r="K544" s="22">
        <f t="shared" si="17"/>
        <v>0</v>
      </c>
    </row>
    <row r="545" spans="1:11" ht="15.6">
      <c r="A545" s="163"/>
      <c r="B545" s="30" t="s">
        <v>902</v>
      </c>
      <c r="C545" s="31" t="s">
        <v>189</v>
      </c>
      <c r="D545" s="160"/>
      <c r="E545" s="170"/>
      <c r="F545" s="160"/>
      <c r="G545" s="167"/>
      <c r="H545" s="167"/>
      <c r="I545" s="198" t="e">
        <v>#N/A</v>
      </c>
      <c r="J545" s="22"/>
      <c r="K545" s="22">
        <f t="shared" si="17"/>
        <v>0</v>
      </c>
    </row>
    <row r="546" spans="1:11" ht="15.6">
      <c r="A546" s="161" t="s">
        <v>903</v>
      </c>
      <c r="B546" s="30" t="s">
        <v>904</v>
      </c>
      <c r="C546" s="31" t="s">
        <v>534</v>
      </c>
      <c r="D546" s="166" t="s">
        <v>23</v>
      </c>
      <c r="E546" s="167" t="s">
        <v>99</v>
      </c>
      <c r="F546" s="190" t="s">
        <v>905</v>
      </c>
      <c r="G546" s="167">
        <v>3338183</v>
      </c>
      <c r="H546" s="36"/>
      <c r="I546" s="198">
        <v>637.6</v>
      </c>
      <c r="J546" s="22">
        <f t="shared" si="16"/>
        <v>663.10400000000004</v>
      </c>
      <c r="K546" s="22">
        <f t="shared" si="17"/>
        <v>722.78336000000002</v>
      </c>
    </row>
    <row r="547" spans="1:11" ht="15.6">
      <c r="A547" s="163"/>
      <c r="B547" s="30" t="s">
        <v>906</v>
      </c>
      <c r="C547" s="31" t="s">
        <v>534</v>
      </c>
      <c r="D547" s="160"/>
      <c r="E547" s="170"/>
      <c r="F547" s="160"/>
      <c r="G547" s="170"/>
      <c r="H547" s="36"/>
      <c r="I547" s="198" t="e">
        <v>#N/A</v>
      </c>
      <c r="J547" s="22"/>
      <c r="K547" s="22">
        <f t="shared" si="17"/>
        <v>0</v>
      </c>
    </row>
    <row r="548" spans="1:11" ht="15.6">
      <c r="A548" s="40" t="s">
        <v>907</v>
      </c>
      <c r="B548" s="30" t="s">
        <v>908</v>
      </c>
      <c r="C548" s="31" t="s">
        <v>388</v>
      </c>
      <c r="D548" s="31" t="s">
        <v>23</v>
      </c>
      <c r="E548" s="36"/>
      <c r="F548" s="94" t="s">
        <v>909</v>
      </c>
      <c r="G548" s="36"/>
      <c r="H548" s="36"/>
      <c r="I548" s="39">
        <v>347.60679478054573</v>
      </c>
      <c r="J548" s="22">
        <f t="shared" si="16"/>
        <v>361.51106657176757</v>
      </c>
      <c r="K548" s="22">
        <f t="shared" si="17"/>
        <v>394.04706256322663</v>
      </c>
    </row>
    <row r="549" spans="1:11" ht="15.6">
      <c r="A549" s="17" t="s">
        <v>910</v>
      </c>
      <c r="B549" s="18"/>
      <c r="C549" s="19"/>
      <c r="D549" s="19"/>
      <c r="E549" s="19"/>
      <c r="F549" s="126"/>
      <c r="G549" s="19"/>
      <c r="H549" s="19"/>
      <c r="I549" s="20"/>
      <c r="J549" s="22">
        <f t="shared" si="16"/>
        <v>0</v>
      </c>
      <c r="K549" s="22">
        <f t="shared" si="17"/>
        <v>0</v>
      </c>
    </row>
    <row r="550" spans="1:11" ht="15.6">
      <c r="A550" s="40" t="s">
        <v>911</v>
      </c>
      <c r="B550" s="60" t="s">
        <v>912</v>
      </c>
      <c r="C550" s="32"/>
      <c r="D550" s="32" t="s">
        <v>23</v>
      </c>
      <c r="E550" s="46"/>
      <c r="F550" s="94" t="s">
        <v>905</v>
      </c>
      <c r="G550" s="46">
        <v>3331321</v>
      </c>
      <c r="H550" s="46"/>
      <c r="I550" s="39">
        <v>1406.03</v>
      </c>
      <c r="J550" s="22">
        <f t="shared" si="16"/>
        <v>1462.2711999999999</v>
      </c>
      <c r="K550" s="22">
        <f t="shared" si="17"/>
        <v>1593.8756079999998</v>
      </c>
    </row>
    <row r="551" spans="1:11" ht="15.6">
      <c r="A551" s="40" t="s">
        <v>913</v>
      </c>
      <c r="B551" s="60" t="s">
        <v>914</v>
      </c>
      <c r="C551" s="32" t="s">
        <v>388</v>
      </c>
      <c r="D551" s="32" t="s">
        <v>23</v>
      </c>
      <c r="E551" s="46"/>
      <c r="F551" s="94"/>
      <c r="G551" s="46"/>
      <c r="H551" s="46"/>
      <c r="I551" s="39">
        <v>1575.64</v>
      </c>
      <c r="J551" s="22">
        <f t="shared" si="16"/>
        <v>1638.6656</v>
      </c>
      <c r="K551" s="22">
        <f t="shared" si="17"/>
        <v>1786.1455040000001</v>
      </c>
    </row>
    <row r="552" spans="1:11" ht="15.6">
      <c r="A552" s="40" t="s">
        <v>915</v>
      </c>
      <c r="B552" s="60" t="s">
        <v>916</v>
      </c>
      <c r="C552" s="32" t="s">
        <v>388</v>
      </c>
      <c r="D552" s="32" t="s">
        <v>23</v>
      </c>
      <c r="E552" s="46"/>
      <c r="F552" s="51">
        <v>1.125</v>
      </c>
      <c r="G552" s="46"/>
      <c r="H552" s="46"/>
      <c r="I552" s="39">
        <v>1422</v>
      </c>
      <c r="J552" s="22">
        <f t="shared" si="16"/>
        <v>1478.88</v>
      </c>
      <c r="K552" s="22">
        <f t="shared" si="17"/>
        <v>1611.9792000000002</v>
      </c>
    </row>
    <row r="553" spans="1:11" ht="15.6">
      <c r="A553" s="40" t="s">
        <v>917</v>
      </c>
      <c r="B553" s="60" t="s">
        <v>808</v>
      </c>
      <c r="C553" s="32" t="s">
        <v>28</v>
      </c>
      <c r="D553" s="32"/>
      <c r="E553" s="46"/>
      <c r="F553" s="51" t="s">
        <v>111</v>
      </c>
      <c r="G553" s="46"/>
      <c r="H553" s="46"/>
      <c r="I553" s="39">
        <v>1404.13</v>
      </c>
      <c r="J553" s="22">
        <f t="shared" si="16"/>
        <v>1460.2952</v>
      </c>
      <c r="K553" s="22">
        <f t="shared" si="17"/>
        <v>1591.7217680000001</v>
      </c>
    </row>
    <row r="554" spans="1:11" ht="15.6">
      <c r="A554" s="40" t="s">
        <v>918</v>
      </c>
      <c r="B554" s="60" t="s">
        <v>873</v>
      </c>
      <c r="C554" s="32" t="s">
        <v>275</v>
      </c>
      <c r="D554" s="32"/>
      <c r="E554" s="46"/>
      <c r="F554" s="51" t="s">
        <v>43</v>
      </c>
      <c r="G554" s="46"/>
      <c r="H554" s="46"/>
      <c r="I554" s="39">
        <v>1735.287747645951</v>
      </c>
      <c r="J554" s="22">
        <f t="shared" si="16"/>
        <v>1804.6992575517891</v>
      </c>
      <c r="K554" s="22">
        <f t="shared" si="17"/>
        <v>1967.12219073145</v>
      </c>
    </row>
    <row r="555" spans="1:11" ht="15.6">
      <c r="A555" s="17" t="s">
        <v>234</v>
      </c>
      <c r="B555" s="18"/>
      <c r="C555" s="19"/>
      <c r="D555" s="19"/>
      <c r="E555" s="19"/>
      <c r="F555" s="19"/>
      <c r="G555" s="19"/>
      <c r="H555" s="19"/>
      <c r="I555" s="20"/>
      <c r="J555" s="22">
        <f t="shared" si="16"/>
        <v>0</v>
      </c>
      <c r="K555" s="22">
        <f t="shared" si="17"/>
        <v>0</v>
      </c>
    </row>
    <row r="556" spans="1:11" ht="15.6">
      <c r="A556" s="164" t="s">
        <v>919</v>
      </c>
      <c r="B556" s="66" t="s">
        <v>920</v>
      </c>
      <c r="C556" s="65" t="s">
        <v>901</v>
      </c>
      <c r="D556" s="166" t="s">
        <v>79</v>
      </c>
      <c r="E556" s="167" t="s">
        <v>99</v>
      </c>
      <c r="F556" s="166" t="s">
        <v>732</v>
      </c>
      <c r="G556" s="167"/>
      <c r="H556" s="167"/>
      <c r="I556" s="198">
        <v>224.71</v>
      </c>
      <c r="J556" s="22">
        <f t="shared" si="16"/>
        <v>233.69840000000002</v>
      </c>
      <c r="K556" s="22">
        <f t="shared" si="17"/>
        <v>254.73125600000003</v>
      </c>
    </row>
    <row r="557" spans="1:11" ht="15.6">
      <c r="A557" s="163"/>
      <c r="B557" s="66" t="s">
        <v>921</v>
      </c>
      <c r="C557" s="65" t="s">
        <v>901</v>
      </c>
      <c r="D557" s="160"/>
      <c r="E557" s="170"/>
      <c r="F557" s="160"/>
      <c r="G557" s="167"/>
      <c r="H557" s="167"/>
      <c r="I557" s="198" t="e">
        <v>#N/A</v>
      </c>
      <c r="J557" s="22" t="e">
        <f t="shared" si="16"/>
        <v>#N/A</v>
      </c>
      <c r="K557" s="22" t="e">
        <f t="shared" si="17"/>
        <v>#N/A</v>
      </c>
    </row>
    <row r="558" spans="1:11" ht="15.6">
      <c r="A558" s="93" t="s">
        <v>922</v>
      </c>
      <c r="B558" s="30">
        <v>180</v>
      </c>
      <c r="C558" s="31" t="s">
        <v>275</v>
      </c>
      <c r="D558" s="31" t="s">
        <v>79</v>
      </c>
      <c r="E558" s="36" t="s">
        <v>92</v>
      </c>
      <c r="F558" s="31" t="s">
        <v>273</v>
      </c>
      <c r="G558" s="36"/>
      <c r="H558" s="36"/>
      <c r="I558" s="127">
        <v>169.32639455782316</v>
      </c>
      <c r="J558" s="22">
        <f t="shared" si="16"/>
        <v>176.09945034013609</v>
      </c>
      <c r="K558" s="22">
        <f t="shared" si="17"/>
        <v>191.94840087074834</v>
      </c>
    </row>
    <row r="559" spans="1:11" ht="15.6">
      <c r="A559" s="93" t="s">
        <v>923</v>
      </c>
      <c r="B559" s="66" t="s">
        <v>818</v>
      </c>
      <c r="C559" s="31" t="s">
        <v>185</v>
      </c>
      <c r="D559" s="31" t="s">
        <v>79</v>
      </c>
      <c r="E559" s="36" t="s">
        <v>924</v>
      </c>
      <c r="F559" s="31" t="s">
        <v>925</v>
      </c>
      <c r="G559" s="36"/>
      <c r="H559" s="36"/>
      <c r="I559" s="27">
        <v>210.6985137717819</v>
      </c>
      <c r="J559" s="22">
        <f t="shared" si="16"/>
        <v>219.12645432265319</v>
      </c>
      <c r="K559" s="22">
        <f t="shared" si="17"/>
        <v>238.84783521169197</v>
      </c>
    </row>
    <row r="560" spans="1:11" ht="15.6">
      <c r="A560" s="40"/>
      <c r="B560" s="60"/>
      <c r="C560" s="32"/>
      <c r="D560" s="32"/>
      <c r="E560" s="46"/>
      <c r="F560" s="51"/>
      <c r="G560" s="46"/>
      <c r="H560" s="46"/>
      <c r="I560" s="128"/>
      <c r="J560" s="22">
        <f t="shared" si="16"/>
        <v>0</v>
      </c>
      <c r="K560" s="22">
        <f t="shared" si="17"/>
        <v>0</v>
      </c>
    </row>
    <row r="561" spans="1:11" ht="30">
      <c r="A561" s="16" t="s">
        <v>926</v>
      </c>
      <c r="B561" s="16"/>
      <c r="C561" s="16"/>
      <c r="D561" s="16"/>
      <c r="E561" s="16"/>
      <c r="F561" s="16"/>
      <c r="G561" s="16"/>
      <c r="H561" s="16"/>
      <c r="I561" s="16"/>
      <c r="J561" s="22">
        <f t="shared" si="16"/>
        <v>0</v>
      </c>
      <c r="K561" s="22">
        <f t="shared" si="17"/>
        <v>0</v>
      </c>
    </row>
    <row r="562" spans="1:11" ht="15.6">
      <c r="A562" s="17" t="s">
        <v>11</v>
      </c>
      <c r="B562" s="56"/>
      <c r="C562" s="19"/>
      <c r="D562" s="19"/>
      <c r="E562" s="19"/>
      <c r="F562" s="57"/>
      <c r="G562" s="19"/>
      <c r="H562" s="19"/>
      <c r="I562" s="20"/>
      <c r="J562" s="22">
        <f t="shared" si="16"/>
        <v>0</v>
      </c>
      <c r="K562" s="22">
        <f t="shared" si="17"/>
        <v>0</v>
      </c>
    </row>
    <row r="563" spans="1:11" ht="39.6">
      <c r="A563" s="40" t="s">
        <v>927</v>
      </c>
      <c r="B563" s="45" t="s">
        <v>928</v>
      </c>
      <c r="C563" s="129" t="s">
        <v>929</v>
      </c>
      <c r="D563" s="32"/>
      <c r="E563" s="46"/>
      <c r="F563" s="94" t="s">
        <v>584</v>
      </c>
      <c r="G563" s="46"/>
      <c r="H563" s="46"/>
      <c r="I563" s="39">
        <v>2417.1563749474576</v>
      </c>
      <c r="J563" s="22">
        <f t="shared" si="16"/>
        <v>2513.8426299453558</v>
      </c>
      <c r="K563" s="22">
        <f t="shared" si="17"/>
        <v>2740.0884666404377</v>
      </c>
    </row>
    <row r="564" spans="1:11" ht="15.6">
      <c r="A564" s="17" t="s">
        <v>46</v>
      </c>
      <c r="B564" s="56"/>
      <c r="C564" s="19"/>
      <c r="D564" s="19"/>
      <c r="E564" s="19"/>
      <c r="F564" s="57"/>
      <c r="G564" s="19"/>
      <c r="H564" s="19"/>
      <c r="I564" s="20"/>
      <c r="J564" s="22">
        <f t="shared" si="16"/>
        <v>0</v>
      </c>
      <c r="K564" s="22">
        <f t="shared" si="17"/>
        <v>0</v>
      </c>
    </row>
    <row r="565" spans="1:11" ht="15.6">
      <c r="A565" s="40" t="s">
        <v>930</v>
      </c>
      <c r="B565" s="60" t="s">
        <v>931</v>
      </c>
      <c r="C565" s="32" t="s">
        <v>932</v>
      </c>
      <c r="D565" s="32" t="s">
        <v>49</v>
      </c>
      <c r="E565" s="46"/>
      <c r="F565" s="94" t="s">
        <v>111</v>
      </c>
      <c r="G565" s="46"/>
      <c r="H565" s="46"/>
      <c r="I565" s="39">
        <v>1017.41</v>
      </c>
      <c r="J565" s="22">
        <f t="shared" si="16"/>
        <v>1058.1063999999999</v>
      </c>
      <c r="K565" s="22">
        <f t="shared" si="17"/>
        <v>1153.3359759999998</v>
      </c>
    </row>
    <row r="566" spans="1:11" ht="15.6">
      <c r="A566" s="40" t="s">
        <v>933</v>
      </c>
      <c r="B566" s="60" t="s">
        <v>931</v>
      </c>
      <c r="C566" s="32" t="s">
        <v>932</v>
      </c>
      <c r="D566" s="32" t="s">
        <v>53</v>
      </c>
      <c r="E566" s="46"/>
      <c r="F566" s="94" t="s">
        <v>111</v>
      </c>
      <c r="G566" s="46"/>
      <c r="H566" s="46"/>
      <c r="I566" s="39">
        <v>1017.41</v>
      </c>
      <c r="J566" s="22">
        <f t="shared" si="16"/>
        <v>1058.1063999999999</v>
      </c>
      <c r="K566" s="22">
        <f t="shared" si="17"/>
        <v>1153.3359759999998</v>
      </c>
    </row>
    <row r="567" spans="1:11" ht="15.6">
      <c r="A567" s="40" t="s">
        <v>781</v>
      </c>
      <c r="B567" s="60" t="s">
        <v>934</v>
      </c>
      <c r="C567" s="54" t="s">
        <v>935</v>
      </c>
      <c r="D567" s="32" t="s">
        <v>49</v>
      </c>
      <c r="E567" s="46"/>
      <c r="F567" s="94" t="s">
        <v>584</v>
      </c>
      <c r="G567" s="46"/>
      <c r="H567" s="46"/>
      <c r="I567" s="39">
        <v>781.38</v>
      </c>
      <c r="J567" s="22">
        <f t="shared" si="16"/>
        <v>812.63519999999994</v>
      </c>
      <c r="K567" s="22">
        <f t="shared" si="17"/>
        <v>885.77236799999991</v>
      </c>
    </row>
    <row r="568" spans="1:11" ht="15.6">
      <c r="A568" s="40" t="s">
        <v>783</v>
      </c>
      <c r="B568" s="60" t="s">
        <v>934</v>
      </c>
      <c r="C568" s="54" t="s">
        <v>935</v>
      </c>
      <c r="D568" s="32" t="s">
        <v>53</v>
      </c>
      <c r="E568" s="46"/>
      <c r="F568" s="94" t="s">
        <v>584</v>
      </c>
      <c r="G568" s="46"/>
      <c r="H568" s="46"/>
      <c r="I568" s="39">
        <v>781.38</v>
      </c>
      <c r="J568" s="22">
        <f t="shared" si="16"/>
        <v>812.63519999999994</v>
      </c>
      <c r="K568" s="22">
        <f t="shared" si="17"/>
        <v>885.77236799999991</v>
      </c>
    </row>
    <row r="569" spans="1:11" ht="15.6">
      <c r="A569" s="17" t="s">
        <v>64</v>
      </c>
      <c r="B569" s="56"/>
      <c r="C569" s="19"/>
      <c r="D569" s="19"/>
      <c r="E569" s="19"/>
      <c r="F569" s="57"/>
      <c r="G569" s="19"/>
      <c r="H569" s="19"/>
      <c r="I569" s="20"/>
      <c r="J569" s="22">
        <f t="shared" si="16"/>
        <v>0</v>
      </c>
      <c r="K569" s="22">
        <f t="shared" si="17"/>
        <v>0</v>
      </c>
    </row>
    <row r="570" spans="1:11" ht="15.6">
      <c r="A570" s="40" t="s">
        <v>936</v>
      </c>
      <c r="B570" s="60" t="s">
        <v>937</v>
      </c>
      <c r="C570" s="54" t="s">
        <v>752</v>
      </c>
      <c r="D570" s="32"/>
      <c r="E570" s="46"/>
      <c r="F570" s="94" t="s">
        <v>456</v>
      </c>
      <c r="G570" s="46"/>
      <c r="H570" s="46"/>
      <c r="I570" s="39">
        <v>1547.043554173147</v>
      </c>
      <c r="J570" s="22">
        <f t="shared" si="16"/>
        <v>1608.9252963400729</v>
      </c>
      <c r="K570" s="22">
        <f t="shared" si="17"/>
        <v>1753.7285730106794</v>
      </c>
    </row>
    <row r="571" spans="1:11" ht="15.6">
      <c r="A571" s="40"/>
      <c r="B571" s="60"/>
      <c r="C571" s="32"/>
      <c r="D571" s="32"/>
      <c r="E571" s="46"/>
      <c r="F571" s="51"/>
      <c r="G571" s="46"/>
      <c r="H571" s="46"/>
      <c r="I571" s="128"/>
      <c r="J571" s="22">
        <f t="shared" si="16"/>
        <v>0</v>
      </c>
      <c r="K571" s="22">
        <f t="shared" si="17"/>
        <v>0</v>
      </c>
    </row>
    <row r="572" spans="1:11" ht="30">
      <c r="A572" s="16" t="s">
        <v>938</v>
      </c>
      <c r="B572" s="16"/>
      <c r="C572" s="16"/>
      <c r="D572" s="16"/>
      <c r="E572" s="16"/>
      <c r="F572" s="16"/>
      <c r="G572" s="16"/>
      <c r="H572" s="16"/>
      <c r="I572" s="16"/>
      <c r="J572" s="22">
        <f t="shared" si="16"/>
        <v>0</v>
      </c>
      <c r="K572" s="22">
        <f t="shared" si="17"/>
        <v>0</v>
      </c>
    </row>
    <row r="573" spans="1:11" ht="15.6">
      <c r="A573" s="17" t="s">
        <v>46</v>
      </c>
      <c r="B573" s="56"/>
      <c r="C573" s="19"/>
      <c r="D573" s="19"/>
      <c r="E573" s="19"/>
      <c r="F573" s="57"/>
      <c r="G573" s="19"/>
      <c r="H573" s="19"/>
      <c r="I573" s="20"/>
      <c r="J573" s="22">
        <f t="shared" si="16"/>
        <v>0</v>
      </c>
      <c r="K573" s="22">
        <f t="shared" si="17"/>
        <v>0</v>
      </c>
    </row>
    <row r="574" spans="1:11" ht="15.6">
      <c r="A574" s="40" t="s">
        <v>939</v>
      </c>
      <c r="B574" s="66" t="s">
        <v>940</v>
      </c>
      <c r="C574" s="31" t="s">
        <v>303</v>
      </c>
      <c r="D574" s="31" t="s">
        <v>941</v>
      </c>
      <c r="E574" s="36"/>
      <c r="F574" s="31" t="s">
        <v>85</v>
      </c>
      <c r="G574" s="108"/>
      <c r="H574" s="108"/>
      <c r="I574" s="39">
        <v>551.5229035441904</v>
      </c>
      <c r="J574" s="22">
        <f t="shared" si="16"/>
        <v>573.58381968595802</v>
      </c>
      <c r="K574" s="22">
        <f t="shared" si="17"/>
        <v>625.20636345769424</v>
      </c>
    </row>
    <row r="575" spans="1:11" ht="15.6">
      <c r="A575" s="40" t="s">
        <v>942</v>
      </c>
      <c r="B575" s="66" t="s">
        <v>943</v>
      </c>
      <c r="C575" s="101" t="s">
        <v>944</v>
      </c>
      <c r="D575" s="31" t="s">
        <v>941</v>
      </c>
      <c r="E575" s="36"/>
      <c r="F575" s="31" t="s">
        <v>138</v>
      </c>
      <c r="G575" s="108"/>
      <c r="H575" s="31">
        <v>79401</v>
      </c>
      <c r="I575" s="39">
        <v>796.77118900343635</v>
      </c>
      <c r="J575" s="22">
        <f t="shared" si="16"/>
        <v>828.64203656357381</v>
      </c>
      <c r="K575" s="22">
        <f t="shared" si="17"/>
        <v>903.21981985429545</v>
      </c>
    </row>
    <row r="576" spans="1:11" ht="15.6">
      <c r="A576" s="40" t="s">
        <v>945</v>
      </c>
      <c r="B576" s="66" t="s">
        <v>943</v>
      </c>
      <c r="C576" s="31" t="s">
        <v>946</v>
      </c>
      <c r="D576" s="31" t="s">
        <v>941</v>
      </c>
      <c r="E576" s="36"/>
      <c r="F576" s="31" t="s">
        <v>62</v>
      </c>
      <c r="G576" s="108"/>
      <c r="H576" s="108"/>
      <c r="I576" s="39">
        <v>961</v>
      </c>
      <c r="J576" s="22">
        <f t="shared" si="16"/>
        <v>999.44</v>
      </c>
      <c r="K576" s="22">
        <f t="shared" si="17"/>
        <v>1089.3896</v>
      </c>
    </row>
    <row r="577" spans="1:11" ht="15.6">
      <c r="A577" s="130"/>
      <c r="B577" s="66"/>
      <c r="C577" s="65"/>
      <c r="D577" s="65"/>
      <c r="E577" s="65"/>
      <c r="F577" s="65"/>
      <c r="G577" s="31"/>
      <c r="H577" s="31"/>
      <c r="I577" s="131"/>
      <c r="J577" s="22">
        <f t="shared" si="16"/>
        <v>0</v>
      </c>
      <c r="K577" s="22">
        <f t="shared" si="17"/>
        <v>0</v>
      </c>
    </row>
    <row r="578" spans="1:11" ht="30">
      <c r="A578" s="16" t="s">
        <v>947</v>
      </c>
      <c r="B578" s="16"/>
      <c r="C578" s="16"/>
      <c r="D578" s="16"/>
      <c r="E578" s="16"/>
      <c r="F578" s="16"/>
      <c r="G578" s="16"/>
      <c r="H578" s="16"/>
      <c r="I578" s="16"/>
      <c r="J578" s="22">
        <f t="shared" si="16"/>
        <v>0</v>
      </c>
      <c r="K578" s="22">
        <f t="shared" si="17"/>
        <v>0</v>
      </c>
    </row>
    <row r="579" spans="1:11" ht="15.6">
      <c r="A579" s="17" t="s">
        <v>19</v>
      </c>
      <c r="B579" s="56"/>
      <c r="C579" s="19"/>
      <c r="D579" s="19"/>
      <c r="E579" s="19"/>
      <c r="F579" s="57"/>
      <c r="G579" s="19"/>
      <c r="H579" s="19"/>
      <c r="I579" s="20"/>
      <c r="J579" s="22">
        <f t="shared" si="16"/>
        <v>0</v>
      </c>
      <c r="K579" s="22">
        <f t="shared" si="17"/>
        <v>0</v>
      </c>
    </row>
    <row r="580" spans="1:11" ht="15.6">
      <c r="A580" s="44" t="s">
        <v>319</v>
      </c>
      <c r="B580" s="45" t="s">
        <v>948</v>
      </c>
      <c r="C580" s="32" t="s">
        <v>789</v>
      </c>
      <c r="D580" s="32"/>
      <c r="E580" s="76"/>
      <c r="F580" s="47" t="s">
        <v>150</v>
      </c>
      <c r="G580" s="46"/>
      <c r="H580" s="46"/>
      <c r="I580" s="39">
        <v>3186.9</v>
      </c>
      <c r="J580" s="22">
        <f t="shared" si="16"/>
        <v>3314.3760000000002</v>
      </c>
      <c r="K580" s="22">
        <f t="shared" si="17"/>
        <v>3612.66984</v>
      </c>
    </row>
    <row r="581" spans="1:11" ht="15.6">
      <c r="A581" s="17" t="s">
        <v>11</v>
      </c>
      <c r="B581" s="56"/>
      <c r="C581" s="19"/>
      <c r="D581" s="19"/>
      <c r="E581" s="19"/>
      <c r="F581" s="57"/>
      <c r="G581" s="19"/>
      <c r="H581" s="19"/>
      <c r="I581" s="20"/>
      <c r="J581" s="22">
        <f t="shared" si="16"/>
        <v>0</v>
      </c>
      <c r="K581" s="22">
        <f t="shared" si="17"/>
        <v>0</v>
      </c>
    </row>
    <row r="582" spans="1:11" ht="15.6">
      <c r="A582" s="158" t="s">
        <v>949</v>
      </c>
      <c r="B582" s="45">
        <v>106</v>
      </c>
      <c r="C582" s="32" t="s">
        <v>275</v>
      </c>
      <c r="D582" s="32" t="s">
        <v>15</v>
      </c>
      <c r="E582" s="76" t="s">
        <v>92</v>
      </c>
      <c r="F582" s="47" t="s">
        <v>950</v>
      </c>
      <c r="G582" s="46"/>
      <c r="H582" s="46"/>
      <c r="I582" s="200">
        <v>1276.3046777163906</v>
      </c>
      <c r="J582" s="22">
        <f t="shared" si="16"/>
        <v>1327.3568648250462</v>
      </c>
      <c r="K582" s="22">
        <f t="shared" si="17"/>
        <v>1446.8189826593002</v>
      </c>
    </row>
    <row r="583" spans="1:11" ht="15.6">
      <c r="A583" s="158"/>
      <c r="B583" s="45">
        <v>205</v>
      </c>
      <c r="C583" s="32" t="s">
        <v>464</v>
      </c>
      <c r="D583" s="32" t="s">
        <v>15</v>
      </c>
      <c r="E583" s="76" t="s">
        <v>92</v>
      </c>
      <c r="F583" s="47">
        <v>0.8125</v>
      </c>
      <c r="G583" s="46" t="s">
        <v>951</v>
      </c>
      <c r="H583" s="46"/>
      <c r="I583" s="200" t="e">
        <v>#N/A</v>
      </c>
      <c r="J583" s="22" t="e">
        <f t="shared" si="16"/>
        <v>#N/A</v>
      </c>
      <c r="K583" s="22" t="e">
        <f t="shared" si="17"/>
        <v>#N/A</v>
      </c>
    </row>
    <row r="584" spans="1:11" ht="15.6">
      <c r="A584" s="44" t="s">
        <v>952</v>
      </c>
      <c r="B584" s="45">
        <v>405</v>
      </c>
      <c r="C584" s="32" t="s">
        <v>189</v>
      </c>
      <c r="D584" s="32" t="s">
        <v>15</v>
      </c>
      <c r="E584" s="76" t="s">
        <v>90</v>
      </c>
      <c r="F584" s="47">
        <v>0.8125</v>
      </c>
      <c r="G584" s="46" t="s">
        <v>953</v>
      </c>
      <c r="H584" s="46"/>
      <c r="I584" s="39">
        <v>1254.9515033152502</v>
      </c>
      <c r="J584" s="22">
        <f t="shared" si="16"/>
        <v>1305.1495634478601</v>
      </c>
      <c r="K584" s="22">
        <f t="shared" si="17"/>
        <v>1422.6130241581675</v>
      </c>
    </row>
    <row r="585" spans="1:11" ht="15.6">
      <c r="A585" s="40" t="s">
        <v>321</v>
      </c>
      <c r="B585" s="49" t="s">
        <v>954</v>
      </c>
      <c r="C585" s="32" t="s">
        <v>266</v>
      </c>
      <c r="D585" s="32" t="s">
        <v>15</v>
      </c>
      <c r="E585" s="50"/>
      <c r="F585" s="32" t="s">
        <v>323</v>
      </c>
      <c r="G585" s="46"/>
      <c r="H585" s="77">
        <v>64601</v>
      </c>
      <c r="I585" s="39">
        <v>1902.08</v>
      </c>
      <c r="J585" s="22">
        <f t="shared" si="16"/>
        <v>1978.1632</v>
      </c>
      <c r="K585" s="22">
        <f t="shared" si="17"/>
        <v>2156.1978880000001</v>
      </c>
    </row>
    <row r="586" spans="1:11" ht="15.6">
      <c r="A586" s="40" t="s">
        <v>955</v>
      </c>
      <c r="B586" s="49" t="s">
        <v>956</v>
      </c>
      <c r="C586" s="32" t="s">
        <v>25</v>
      </c>
      <c r="D586" s="32" t="s">
        <v>15</v>
      </c>
      <c r="E586" s="50" t="s">
        <v>327</v>
      </c>
      <c r="F586" s="32" t="s">
        <v>138</v>
      </c>
      <c r="G586" s="46"/>
      <c r="H586" s="69"/>
      <c r="I586" s="39">
        <v>1554.6751751183233</v>
      </c>
      <c r="J586" s="22">
        <f t="shared" si="16"/>
        <v>1616.8621821230563</v>
      </c>
      <c r="K586" s="22">
        <f t="shared" si="17"/>
        <v>1762.3797785141314</v>
      </c>
    </row>
    <row r="587" spans="1:11" ht="15.6">
      <c r="A587" s="40" t="s">
        <v>324</v>
      </c>
      <c r="B587" s="49" t="s">
        <v>957</v>
      </c>
      <c r="C587" s="32" t="s">
        <v>958</v>
      </c>
      <c r="D587" s="32" t="s">
        <v>15</v>
      </c>
      <c r="E587" s="50" t="s">
        <v>327</v>
      </c>
      <c r="F587" s="32" t="s">
        <v>62</v>
      </c>
      <c r="G587" s="46"/>
      <c r="H587" s="77">
        <v>98901</v>
      </c>
      <c r="I587" s="39">
        <v>1708.134526176276</v>
      </c>
      <c r="J587" s="22">
        <f t="shared" si="16"/>
        <v>1776.459907223327</v>
      </c>
      <c r="K587" s="22">
        <f t="shared" si="17"/>
        <v>1936.3412988734265</v>
      </c>
    </row>
    <row r="588" spans="1:11" ht="15.6">
      <c r="A588" s="40" t="s">
        <v>328</v>
      </c>
      <c r="B588" s="49" t="s">
        <v>954</v>
      </c>
      <c r="C588" s="32" t="s">
        <v>30</v>
      </c>
      <c r="D588" s="32" t="s">
        <v>15</v>
      </c>
      <c r="E588" s="50"/>
      <c r="F588" s="32" t="s">
        <v>107</v>
      </c>
      <c r="G588" s="46"/>
      <c r="H588" s="69"/>
      <c r="I588" s="39">
        <v>3526.55</v>
      </c>
      <c r="J588" s="22">
        <f t="shared" si="16"/>
        <v>3667.6120000000001</v>
      </c>
      <c r="K588" s="22">
        <f t="shared" si="17"/>
        <v>3997.6970799999999</v>
      </c>
    </row>
    <row r="589" spans="1:11" ht="26.4">
      <c r="A589" s="40" t="s">
        <v>329</v>
      </c>
      <c r="B589" s="52" t="s">
        <v>959</v>
      </c>
      <c r="C589" s="99" t="s">
        <v>960</v>
      </c>
      <c r="D589" s="32" t="s">
        <v>15</v>
      </c>
      <c r="E589" s="50"/>
      <c r="F589" s="32" t="s">
        <v>39</v>
      </c>
      <c r="G589" s="46"/>
      <c r="H589" s="69"/>
      <c r="I589" s="39">
        <v>2202.86</v>
      </c>
      <c r="J589" s="22">
        <f t="shared" si="16"/>
        <v>2290.9744000000001</v>
      </c>
      <c r="K589" s="22">
        <f t="shared" si="17"/>
        <v>2497.162096</v>
      </c>
    </row>
    <row r="590" spans="1:11" ht="15.6">
      <c r="A590" s="40" t="s">
        <v>339</v>
      </c>
      <c r="B590" s="52" t="s">
        <v>961</v>
      </c>
      <c r="C590" s="99" t="s">
        <v>962</v>
      </c>
      <c r="D590" s="32"/>
      <c r="E590" s="50"/>
      <c r="F590" s="32" t="s">
        <v>39</v>
      </c>
      <c r="G590" s="46"/>
      <c r="H590" s="69"/>
      <c r="I590" s="39">
        <v>5103.3744373270065</v>
      </c>
      <c r="J590" s="22">
        <f t="shared" si="16"/>
        <v>5307.5094148200869</v>
      </c>
      <c r="K590" s="22">
        <f t="shared" si="17"/>
        <v>5785.1852621538947</v>
      </c>
    </row>
    <row r="591" spans="1:11" ht="15.6">
      <c r="A591" s="17" t="s">
        <v>168</v>
      </c>
      <c r="B591" s="56"/>
      <c r="C591" s="19"/>
      <c r="D591" s="19"/>
      <c r="E591" s="19"/>
      <c r="F591" s="57"/>
      <c r="G591" s="19"/>
      <c r="H591" s="19"/>
      <c r="I591" s="20"/>
      <c r="J591" s="22">
        <f t="shared" ref="J591:J654" si="18">PRODUCT(I591+I591*0.04)</f>
        <v>0</v>
      </c>
      <c r="K591" s="22">
        <f t="shared" ref="K591:K654" si="19">PRODUCT(J591+J591*0.09)</f>
        <v>0</v>
      </c>
    </row>
    <row r="592" spans="1:11" ht="15.6">
      <c r="A592" s="40" t="s">
        <v>963</v>
      </c>
      <c r="B592" s="45">
        <v>205</v>
      </c>
      <c r="C592" s="132"/>
      <c r="D592" s="132" t="s">
        <v>15</v>
      </c>
      <c r="E592" s="133" t="s">
        <v>92</v>
      </c>
      <c r="F592" s="134">
        <v>0.8125</v>
      </c>
      <c r="G592" s="76" t="s">
        <v>964</v>
      </c>
      <c r="H592" s="87"/>
      <c r="I592" s="39">
        <v>657.19</v>
      </c>
      <c r="J592" s="22">
        <f t="shared" si="18"/>
        <v>683.47760000000005</v>
      </c>
      <c r="K592" s="22">
        <f t="shared" si="19"/>
        <v>744.99058400000001</v>
      </c>
    </row>
    <row r="593" spans="1:11" ht="15.6">
      <c r="A593" s="40" t="s">
        <v>965</v>
      </c>
      <c r="B593" s="45">
        <v>405</v>
      </c>
      <c r="C593" s="132" t="s">
        <v>189</v>
      </c>
      <c r="D593" s="132" t="s">
        <v>15</v>
      </c>
      <c r="E593" s="133" t="s">
        <v>90</v>
      </c>
      <c r="F593" s="134">
        <v>0.8125</v>
      </c>
      <c r="G593" s="46" t="s">
        <v>966</v>
      </c>
      <c r="H593" s="46"/>
      <c r="I593" s="39">
        <v>946.58627539503379</v>
      </c>
      <c r="J593" s="22">
        <f t="shared" si="18"/>
        <v>984.44972641083518</v>
      </c>
      <c r="K593" s="22">
        <f t="shared" si="19"/>
        <v>1073.0502017878102</v>
      </c>
    </row>
    <row r="594" spans="1:11" ht="15.6">
      <c r="A594" s="40" t="s">
        <v>345</v>
      </c>
      <c r="B594" s="49" t="s">
        <v>954</v>
      </c>
      <c r="C594" s="32" t="s">
        <v>279</v>
      </c>
      <c r="D594" s="32" t="s">
        <v>15</v>
      </c>
      <c r="E594" s="50"/>
      <c r="F594" s="32" t="s">
        <v>323</v>
      </c>
      <c r="G594" s="46"/>
      <c r="H594" s="69"/>
      <c r="I594" s="39">
        <v>910.10893002257342</v>
      </c>
      <c r="J594" s="22">
        <f t="shared" si="18"/>
        <v>946.51328722347637</v>
      </c>
      <c r="K594" s="22">
        <f t="shared" si="19"/>
        <v>1031.6994830735891</v>
      </c>
    </row>
    <row r="595" spans="1:11" ht="15.6">
      <c r="A595" s="17" t="s">
        <v>46</v>
      </c>
      <c r="B595" s="18"/>
      <c r="C595" s="19"/>
      <c r="D595" s="19"/>
      <c r="E595" s="19"/>
      <c r="F595" s="19"/>
      <c r="G595" s="19"/>
      <c r="H595" s="19"/>
      <c r="I595" s="20"/>
      <c r="J595" s="22">
        <f t="shared" si="18"/>
        <v>0</v>
      </c>
      <c r="K595" s="22">
        <f t="shared" si="19"/>
        <v>0</v>
      </c>
    </row>
    <row r="596" spans="1:11" ht="15.6">
      <c r="A596" s="40" t="s">
        <v>967</v>
      </c>
      <c r="B596" s="60" t="s">
        <v>968</v>
      </c>
      <c r="C596" s="32"/>
      <c r="D596" s="32" t="s">
        <v>203</v>
      </c>
      <c r="E596" s="46" t="s">
        <v>969</v>
      </c>
      <c r="F596" s="47">
        <v>0.875</v>
      </c>
      <c r="G596" s="46"/>
      <c r="H596" s="46"/>
      <c r="I596" s="39">
        <v>527.81936315536325</v>
      </c>
      <c r="J596" s="22">
        <f t="shared" si="18"/>
        <v>548.93213768157773</v>
      </c>
      <c r="K596" s="22">
        <f t="shared" si="19"/>
        <v>598.3360300729197</v>
      </c>
    </row>
    <row r="597" spans="1:11" ht="15.6">
      <c r="A597" s="40" t="s">
        <v>346</v>
      </c>
      <c r="B597" s="60">
        <v>306</v>
      </c>
      <c r="C597" s="32" t="s">
        <v>970</v>
      </c>
      <c r="D597" s="32" t="s">
        <v>203</v>
      </c>
      <c r="E597" s="46" t="s">
        <v>347</v>
      </c>
      <c r="F597" s="47">
        <v>0.8125</v>
      </c>
      <c r="G597" s="46"/>
      <c r="H597" s="46"/>
      <c r="I597" s="39">
        <v>539.76698807672369</v>
      </c>
      <c r="J597" s="22">
        <f t="shared" si="18"/>
        <v>561.35766759979265</v>
      </c>
      <c r="K597" s="22">
        <f t="shared" si="19"/>
        <v>611.87985768377393</v>
      </c>
    </row>
    <row r="598" spans="1:11" ht="15.6">
      <c r="A598" s="40" t="s">
        <v>348</v>
      </c>
      <c r="B598" s="49" t="s">
        <v>971</v>
      </c>
      <c r="C598" s="32" t="s">
        <v>25</v>
      </c>
      <c r="D598" s="32" t="s">
        <v>203</v>
      </c>
      <c r="E598" s="50"/>
      <c r="F598" s="47" t="s">
        <v>111</v>
      </c>
      <c r="G598" s="88"/>
      <c r="H598" s="69"/>
      <c r="I598" s="39">
        <v>563.77348048452222</v>
      </c>
      <c r="J598" s="22">
        <f t="shared" si="18"/>
        <v>586.32441970390312</v>
      </c>
      <c r="K598" s="22">
        <f t="shared" si="19"/>
        <v>639.09361747725438</v>
      </c>
    </row>
    <row r="599" spans="1:11" ht="15.6">
      <c r="A599" s="40" t="s">
        <v>360</v>
      </c>
      <c r="B599" s="49" t="s">
        <v>972</v>
      </c>
      <c r="C599" s="32"/>
      <c r="D599" s="32" t="s">
        <v>203</v>
      </c>
      <c r="E599" s="50"/>
      <c r="F599" s="47" t="s">
        <v>117</v>
      </c>
      <c r="G599" s="88"/>
      <c r="H599" s="69"/>
      <c r="I599" s="39">
        <v>748.40317397862157</v>
      </c>
      <c r="J599" s="22">
        <f t="shared" si="18"/>
        <v>778.33930093776644</v>
      </c>
      <c r="K599" s="22">
        <f t="shared" si="19"/>
        <v>848.38983802216546</v>
      </c>
    </row>
    <row r="600" spans="1:11" ht="15.6">
      <c r="A600" s="40" t="s">
        <v>350</v>
      </c>
      <c r="B600" s="49" t="s">
        <v>973</v>
      </c>
      <c r="C600" s="32" t="s">
        <v>25</v>
      </c>
      <c r="D600" s="32" t="s">
        <v>352</v>
      </c>
      <c r="E600" s="50"/>
      <c r="F600" s="47" t="s">
        <v>117</v>
      </c>
      <c r="G600" s="88"/>
      <c r="H600" s="69"/>
      <c r="I600" s="39">
        <v>706.85534130068197</v>
      </c>
      <c r="J600" s="22">
        <f t="shared" si="18"/>
        <v>735.12955495270921</v>
      </c>
      <c r="K600" s="22">
        <f t="shared" si="19"/>
        <v>801.29121489845306</v>
      </c>
    </row>
    <row r="601" spans="1:11" ht="15.6">
      <c r="A601" s="40" t="s">
        <v>353</v>
      </c>
      <c r="B601" s="49" t="s">
        <v>973</v>
      </c>
      <c r="C601" s="32" t="s">
        <v>25</v>
      </c>
      <c r="D601" s="32" t="s">
        <v>53</v>
      </c>
      <c r="E601" s="50"/>
      <c r="F601" s="47" t="s">
        <v>117</v>
      </c>
      <c r="G601" s="88"/>
      <c r="H601" s="69"/>
      <c r="I601" s="39">
        <v>706.85534130068197</v>
      </c>
      <c r="J601" s="22">
        <f t="shared" si="18"/>
        <v>735.12955495270921</v>
      </c>
      <c r="K601" s="22">
        <f t="shared" si="19"/>
        <v>801.29121489845306</v>
      </c>
    </row>
    <row r="602" spans="1:11" ht="15.6">
      <c r="A602" s="40" t="s">
        <v>354</v>
      </c>
      <c r="B602" s="49" t="s">
        <v>974</v>
      </c>
      <c r="C602" s="32" t="s">
        <v>975</v>
      </c>
      <c r="D602" s="32" t="s">
        <v>352</v>
      </c>
      <c r="E602" s="50"/>
      <c r="F602" s="47" t="s">
        <v>117</v>
      </c>
      <c r="G602" s="88"/>
      <c r="H602" s="69"/>
      <c r="I602" s="39">
        <v>983.31807038355066</v>
      </c>
      <c r="J602" s="22">
        <f t="shared" si="18"/>
        <v>1022.6507931988926</v>
      </c>
      <c r="K602" s="22">
        <f t="shared" si="19"/>
        <v>1114.6893645867931</v>
      </c>
    </row>
    <row r="603" spans="1:11" ht="15.6">
      <c r="A603" s="40" t="s">
        <v>356</v>
      </c>
      <c r="B603" s="49" t="s">
        <v>974</v>
      </c>
      <c r="C603" s="32" t="s">
        <v>975</v>
      </c>
      <c r="D603" s="32" t="s">
        <v>53</v>
      </c>
      <c r="E603" s="50"/>
      <c r="F603" s="47" t="s">
        <v>117</v>
      </c>
      <c r="G603" s="88"/>
      <c r="H603" s="69"/>
      <c r="I603" s="39">
        <v>983.31807038355066</v>
      </c>
      <c r="J603" s="22">
        <f t="shared" si="18"/>
        <v>1022.6507931988926</v>
      </c>
      <c r="K603" s="22">
        <f t="shared" si="19"/>
        <v>1114.6893645867931</v>
      </c>
    </row>
    <row r="604" spans="1:11" ht="15.6">
      <c r="A604" s="17" t="s">
        <v>365</v>
      </c>
      <c r="B604" s="18"/>
      <c r="C604" s="19"/>
      <c r="D604" s="19"/>
      <c r="E604" s="19"/>
      <c r="F604" s="19"/>
      <c r="G604" s="19"/>
      <c r="H604" s="19"/>
      <c r="I604" s="20"/>
      <c r="J604" s="22">
        <f t="shared" si="18"/>
        <v>0</v>
      </c>
      <c r="K604" s="22">
        <f t="shared" si="19"/>
        <v>0</v>
      </c>
    </row>
    <row r="605" spans="1:11" ht="26.4">
      <c r="A605" s="40" t="s">
        <v>366</v>
      </c>
      <c r="B605" s="52" t="s">
        <v>976</v>
      </c>
      <c r="C605" s="55" t="s">
        <v>977</v>
      </c>
      <c r="D605" s="32"/>
      <c r="E605" s="50"/>
      <c r="F605" s="47" t="s">
        <v>456</v>
      </c>
      <c r="G605" s="46"/>
      <c r="H605" s="69"/>
      <c r="I605" s="39">
        <v>3853.95</v>
      </c>
      <c r="J605" s="22">
        <f t="shared" si="18"/>
        <v>4008.1079999999997</v>
      </c>
      <c r="K605" s="22">
        <f t="shared" si="19"/>
        <v>4368.8377199999995</v>
      </c>
    </row>
    <row r="606" spans="1:11" ht="39.6">
      <c r="A606" s="40" t="s">
        <v>368</v>
      </c>
      <c r="B606" s="52" t="s">
        <v>978</v>
      </c>
      <c r="C606" s="55" t="s">
        <v>979</v>
      </c>
      <c r="D606" s="32"/>
      <c r="E606" s="50"/>
      <c r="F606" s="47">
        <v>19.05</v>
      </c>
      <c r="G606" s="46"/>
      <c r="H606" s="69"/>
      <c r="I606" s="39">
        <v>3586.64</v>
      </c>
      <c r="J606" s="22">
        <f t="shared" si="18"/>
        <v>3730.1055999999999</v>
      </c>
      <c r="K606" s="22">
        <f t="shared" si="19"/>
        <v>4065.8151039999998</v>
      </c>
    </row>
    <row r="607" spans="1:11" ht="15.6">
      <c r="A607" s="17" t="s">
        <v>283</v>
      </c>
      <c r="B607" s="18"/>
      <c r="C607" s="19"/>
      <c r="D607" s="19"/>
      <c r="E607" s="19"/>
      <c r="F607" s="19"/>
      <c r="G607" s="19"/>
      <c r="H607" s="19"/>
      <c r="I607" s="20"/>
      <c r="J607" s="22">
        <f t="shared" si="18"/>
        <v>0</v>
      </c>
      <c r="K607" s="22">
        <f t="shared" si="19"/>
        <v>0</v>
      </c>
    </row>
    <row r="608" spans="1:11" ht="15.6">
      <c r="A608" s="40" t="s">
        <v>980</v>
      </c>
      <c r="B608" s="60" t="s">
        <v>981</v>
      </c>
      <c r="C608" s="32" t="s">
        <v>982</v>
      </c>
      <c r="D608" s="32"/>
      <c r="E608" s="46"/>
      <c r="F608" s="47" t="s">
        <v>287</v>
      </c>
      <c r="G608" s="46"/>
      <c r="H608" s="46"/>
      <c r="I608" s="39">
        <v>2927.0234969574039</v>
      </c>
      <c r="J608" s="22">
        <f t="shared" si="18"/>
        <v>3044.1044368357002</v>
      </c>
      <c r="K608" s="22">
        <f t="shared" si="19"/>
        <v>3318.0738361509134</v>
      </c>
    </row>
    <row r="609" spans="1:11" ht="15.6">
      <c r="A609" s="96"/>
      <c r="B609" s="80"/>
      <c r="C609" s="81"/>
      <c r="D609" s="81"/>
      <c r="E609" s="81"/>
      <c r="F609" s="81"/>
      <c r="G609" s="81"/>
      <c r="H609" s="81"/>
      <c r="I609" s="98"/>
      <c r="J609" s="22">
        <f t="shared" si="18"/>
        <v>0</v>
      </c>
      <c r="K609" s="22">
        <f t="shared" si="19"/>
        <v>0</v>
      </c>
    </row>
    <row r="610" spans="1:11" ht="30">
      <c r="A610" s="16" t="s">
        <v>983</v>
      </c>
      <c r="B610" s="16"/>
      <c r="C610" s="16"/>
      <c r="D610" s="16"/>
      <c r="E610" s="16"/>
      <c r="F610" s="16"/>
      <c r="G610" s="16"/>
      <c r="H610" s="16"/>
      <c r="I610" s="16"/>
      <c r="J610" s="22">
        <f t="shared" si="18"/>
        <v>0</v>
      </c>
      <c r="K610" s="22">
        <f t="shared" si="19"/>
        <v>0</v>
      </c>
    </row>
    <row r="611" spans="1:11" ht="15.6">
      <c r="A611" s="17" t="s">
        <v>11</v>
      </c>
      <c r="B611" s="56"/>
      <c r="C611" s="19"/>
      <c r="D611" s="19"/>
      <c r="E611" s="19"/>
      <c r="F611" s="57"/>
      <c r="G611" s="19"/>
      <c r="H611" s="19"/>
      <c r="I611" s="20"/>
      <c r="J611" s="22">
        <f t="shared" si="18"/>
        <v>0</v>
      </c>
      <c r="K611" s="22">
        <f t="shared" si="19"/>
        <v>0</v>
      </c>
    </row>
    <row r="612" spans="1:11" ht="15.6">
      <c r="A612" s="44" t="s">
        <v>984</v>
      </c>
      <c r="B612" s="58" t="s">
        <v>985</v>
      </c>
      <c r="C612" s="132" t="s">
        <v>986</v>
      </c>
      <c r="D612" s="132" t="s">
        <v>15</v>
      </c>
      <c r="E612" s="133" t="s">
        <v>987</v>
      </c>
      <c r="F612" s="134">
        <v>0.9375</v>
      </c>
      <c r="G612" s="135">
        <v>3331712</v>
      </c>
      <c r="H612" s="135">
        <v>68601</v>
      </c>
      <c r="I612" s="39">
        <v>1621.19</v>
      </c>
      <c r="J612" s="22">
        <f t="shared" si="18"/>
        <v>1686.0376000000001</v>
      </c>
      <c r="K612" s="22">
        <f t="shared" si="19"/>
        <v>1837.780984</v>
      </c>
    </row>
    <row r="613" spans="1:11" ht="15.6">
      <c r="A613" s="44" t="s">
        <v>988</v>
      </c>
      <c r="B613" s="58" t="s">
        <v>989</v>
      </c>
      <c r="C613" s="132"/>
      <c r="D613" s="132" t="s">
        <v>822</v>
      </c>
      <c r="E613" s="133"/>
      <c r="F613" s="134">
        <v>1</v>
      </c>
      <c r="G613" s="135">
        <v>2401040</v>
      </c>
      <c r="H613" s="135"/>
      <c r="I613" s="39">
        <v>1875.2020471380474</v>
      </c>
      <c r="J613" s="22">
        <f t="shared" si="18"/>
        <v>1950.2101290235694</v>
      </c>
      <c r="K613" s="22">
        <f t="shared" si="19"/>
        <v>2125.7290406356906</v>
      </c>
    </row>
    <row r="614" spans="1:11" ht="15.6">
      <c r="A614" s="44" t="s">
        <v>949</v>
      </c>
      <c r="B614" s="58" t="s">
        <v>990</v>
      </c>
      <c r="C614" s="132"/>
      <c r="D614" s="132" t="s">
        <v>15</v>
      </c>
      <c r="E614" s="133" t="s">
        <v>92</v>
      </c>
      <c r="F614" s="134">
        <v>0.8125</v>
      </c>
      <c r="G614" s="135" t="s">
        <v>951</v>
      </c>
      <c r="H614" s="135"/>
      <c r="I614" s="39">
        <v>1276.3046777163906</v>
      </c>
      <c r="J614" s="22">
        <f t="shared" si="18"/>
        <v>1327.3568648250462</v>
      </c>
      <c r="K614" s="22">
        <f t="shared" si="19"/>
        <v>1446.8189826593002</v>
      </c>
    </row>
    <row r="615" spans="1:11" ht="15.6">
      <c r="A615" s="44" t="s">
        <v>991</v>
      </c>
      <c r="B615" s="58" t="s">
        <v>992</v>
      </c>
      <c r="C615" s="132" t="s">
        <v>993</v>
      </c>
      <c r="D615" s="32" t="s">
        <v>15</v>
      </c>
      <c r="E615" s="133"/>
      <c r="F615" s="134" t="s">
        <v>138</v>
      </c>
      <c r="G615" s="135"/>
      <c r="H615" s="135"/>
      <c r="I615" s="39">
        <v>1375.693349560514</v>
      </c>
      <c r="J615" s="22">
        <f t="shared" si="18"/>
        <v>1430.7210835429346</v>
      </c>
      <c r="K615" s="22">
        <f t="shared" si="19"/>
        <v>1559.4859810617986</v>
      </c>
    </row>
    <row r="616" spans="1:11" ht="15.6">
      <c r="A616" s="44" t="s">
        <v>994</v>
      </c>
      <c r="B616" s="58" t="s">
        <v>995</v>
      </c>
      <c r="C616" s="132" t="s">
        <v>996</v>
      </c>
      <c r="D616" s="32" t="s">
        <v>15</v>
      </c>
      <c r="E616" s="133"/>
      <c r="F616" s="134" t="s">
        <v>39</v>
      </c>
      <c r="G616" s="135"/>
      <c r="H616" s="135"/>
      <c r="I616" s="39">
        <v>1353.3920361990949</v>
      </c>
      <c r="J616" s="22">
        <f t="shared" si="18"/>
        <v>1407.5277176470588</v>
      </c>
      <c r="K616" s="22">
        <f t="shared" si="19"/>
        <v>1534.2052122352941</v>
      </c>
    </row>
    <row r="617" spans="1:11" ht="15.6">
      <c r="A617" s="44" t="s">
        <v>997</v>
      </c>
      <c r="B617" s="58" t="s">
        <v>998</v>
      </c>
      <c r="C617" s="32" t="s">
        <v>999</v>
      </c>
      <c r="D617" s="32" t="s">
        <v>15</v>
      </c>
      <c r="E617" s="76"/>
      <c r="F617" s="47" t="s">
        <v>138</v>
      </c>
      <c r="G617" s="46"/>
      <c r="H617" s="46"/>
      <c r="I617" s="39">
        <v>1422.5234021263293</v>
      </c>
      <c r="J617" s="22">
        <f t="shared" si="18"/>
        <v>1479.4243382113825</v>
      </c>
      <c r="K617" s="22">
        <f t="shared" si="19"/>
        <v>1612.5725286504069</v>
      </c>
    </row>
    <row r="618" spans="1:11" ht="15.6">
      <c r="A618" s="44" t="s">
        <v>1000</v>
      </c>
      <c r="B618" s="58" t="s">
        <v>1001</v>
      </c>
      <c r="C618" s="32" t="s">
        <v>789</v>
      </c>
      <c r="D618" s="32" t="s">
        <v>15</v>
      </c>
      <c r="E618" s="76"/>
      <c r="F618" s="47" t="s">
        <v>62</v>
      </c>
      <c r="G618" s="46"/>
      <c r="H618" s="46"/>
      <c r="I618" s="39">
        <v>1413.69</v>
      </c>
      <c r="J618" s="22">
        <f t="shared" si="18"/>
        <v>1470.2376000000002</v>
      </c>
      <c r="K618" s="22">
        <f t="shared" si="19"/>
        <v>1602.5589840000002</v>
      </c>
    </row>
    <row r="619" spans="1:11" ht="15.6">
      <c r="A619" s="44" t="s">
        <v>1002</v>
      </c>
      <c r="B619" s="58" t="s">
        <v>1003</v>
      </c>
      <c r="C619" s="32" t="s">
        <v>135</v>
      </c>
      <c r="D619" s="32" t="s">
        <v>15</v>
      </c>
      <c r="E619" s="76"/>
      <c r="F619" s="47" t="s">
        <v>138</v>
      </c>
      <c r="G619" s="46"/>
      <c r="H619" s="46"/>
      <c r="I619" s="39">
        <v>1647.4712805949966</v>
      </c>
      <c r="J619" s="22">
        <f t="shared" si="18"/>
        <v>1713.3701318187966</v>
      </c>
      <c r="K619" s="22">
        <f t="shared" si="19"/>
        <v>1867.5734436824882</v>
      </c>
    </row>
    <row r="620" spans="1:11" ht="26.4">
      <c r="A620" s="44" t="s">
        <v>1004</v>
      </c>
      <c r="B620" s="45" t="s">
        <v>1005</v>
      </c>
      <c r="C620" s="99" t="s">
        <v>1006</v>
      </c>
      <c r="D620" s="32" t="s">
        <v>15</v>
      </c>
      <c r="E620" s="133"/>
      <c r="F620" s="136" t="s">
        <v>1007</v>
      </c>
      <c r="G620" s="135"/>
      <c r="H620" s="135"/>
      <c r="I620" s="39">
        <v>2709.1961919717351</v>
      </c>
      <c r="J620" s="22">
        <f t="shared" si="18"/>
        <v>2817.5640396506046</v>
      </c>
      <c r="K620" s="22">
        <f t="shared" si="19"/>
        <v>3071.1448032191593</v>
      </c>
    </row>
    <row r="621" spans="1:11" ht="15.6">
      <c r="A621" s="17" t="s">
        <v>168</v>
      </c>
      <c r="B621" s="56"/>
      <c r="C621" s="19"/>
      <c r="D621" s="19"/>
      <c r="E621" s="19"/>
      <c r="F621" s="57"/>
      <c r="G621" s="19"/>
      <c r="H621" s="19"/>
      <c r="I621" s="20"/>
      <c r="J621" s="22">
        <f t="shared" si="18"/>
        <v>0</v>
      </c>
      <c r="K621" s="22">
        <f t="shared" si="19"/>
        <v>0</v>
      </c>
    </row>
    <row r="622" spans="1:11" ht="15.6">
      <c r="A622" s="40" t="s">
        <v>1008</v>
      </c>
      <c r="B622" s="58" t="s">
        <v>985</v>
      </c>
      <c r="C622" s="32" t="s">
        <v>986</v>
      </c>
      <c r="D622" s="32" t="s">
        <v>15</v>
      </c>
      <c r="E622" s="76" t="s">
        <v>987</v>
      </c>
      <c r="F622" s="47">
        <v>0.9375</v>
      </c>
      <c r="G622" s="50">
        <v>3338129</v>
      </c>
      <c r="H622" s="87"/>
      <c r="I622" s="61">
        <v>953.59492550790083</v>
      </c>
      <c r="J622" s="22">
        <f t="shared" si="18"/>
        <v>991.73872252821684</v>
      </c>
      <c r="K622" s="22">
        <f t="shared" si="19"/>
        <v>1080.9952075557565</v>
      </c>
    </row>
    <row r="623" spans="1:11" ht="15.6">
      <c r="A623" s="40" t="s">
        <v>963</v>
      </c>
      <c r="B623" s="58" t="s">
        <v>990</v>
      </c>
      <c r="C623" s="32"/>
      <c r="D623" s="32" t="s">
        <v>15</v>
      </c>
      <c r="E623" s="76" t="s">
        <v>92</v>
      </c>
      <c r="F623" s="47">
        <v>0.8125</v>
      </c>
      <c r="G623" s="76" t="s">
        <v>964</v>
      </c>
      <c r="H623" s="46"/>
      <c r="I623" s="61">
        <v>657.19</v>
      </c>
      <c r="J623" s="22">
        <f t="shared" si="18"/>
        <v>683.47760000000005</v>
      </c>
      <c r="K623" s="22">
        <f t="shared" si="19"/>
        <v>744.99058400000001</v>
      </c>
    </row>
    <row r="624" spans="1:11" ht="15.6">
      <c r="A624" s="17" t="s">
        <v>46</v>
      </c>
      <c r="B624" s="56"/>
      <c r="C624" s="19"/>
      <c r="D624" s="19"/>
      <c r="E624" s="19"/>
      <c r="F624" s="57"/>
      <c r="G624" s="19"/>
      <c r="H624" s="19"/>
      <c r="I624" s="20"/>
      <c r="J624" s="22">
        <f t="shared" si="18"/>
        <v>0</v>
      </c>
      <c r="K624" s="22">
        <f t="shared" si="19"/>
        <v>0</v>
      </c>
    </row>
    <row r="625" spans="1:11" ht="15.6">
      <c r="A625" s="40" t="s">
        <v>1009</v>
      </c>
      <c r="B625" s="30" t="s">
        <v>1010</v>
      </c>
      <c r="C625" s="31" t="s">
        <v>441</v>
      </c>
      <c r="D625" s="31"/>
      <c r="E625" s="36"/>
      <c r="F625" s="33" t="s">
        <v>85</v>
      </c>
      <c r="G625" s="36"/>
      <c r="H625" s="36"/>
      <c r="I625" s="27">
        <v>910.6</v>
      </c>
      <c r="J625" s="22">
        <f t="shared" si="18"/>
        <v>947.024</v>
      </c>
      <c r="K625" s="22">
        <f t="shared" si="19"/>
        <v>1032.2561599999999</v>
      </c>
    </row>
    <row r="626" spans="1:11" ht="15.6">
      <c r="A626" s="40" t="s">
        <v>1011</v>
      </c>
      <c r="B626" s="30" t="s">
        <v>1012</v>
      </c>
      <c r="C626" s="31" t="s">
        <v>426</v>
      </c>
      <c r="D626" s="31" t="s">
        <v>49</v>
      </c>
      <c r="E626" s="36" t="s">
        <v>92</v>
      </c>
      <c r="F626" s="33">
        <v>0.875</v>
      </c>
      <c r="G626" s="36">
        <v>2404788</v>
      </c>
      <c r="H626" s="36" t="s">
        <v>1013</v>
      </c>
      <c r="I626" s="39">
        <v>554.63</v>
      </c>
      <c r="J626" s="22">
        <f t="shared" si="18"/>
        <v>576.8152</v>
      </c>
      <c r="K626" s="22">
        <f t="shared" si="19"/>
        <v>628.728568</v>
      </c>
    </row>
    <row r="627" spans="1:11" ht="15.6">
      <c r="A627" s="40" t="s">
        <v>1014</v>
      </c>
      <c r="B627" s="30" t="s">
        <v>1012</v>
      </c>
      <c r="C627" s="31" t="s">
        <v>426</v>
      </c>
      <c r="D627" s="31" t="s">
        <v>53</v>
      </c>
      <c r="E627" s="36" t="s">
        <v>92</v>
      </c>
      <c r="F627" s="33">
        <v>0.875</v>
      </c>
      <c r="G627" s="36">
        <v>2404789</v>
      </c>
      <c r="H627" s="36" t="s">
        <v>1015</v>
      </c>
      <c r="I627" s="39">
        <v>554.63</v>
      </c>
      <c r="J627" s="22">
        <f t="shared" si="18"/>
        <v>576.8152</v>
      </c>
      <c r="K627" s="22">
        <f t="shared" si="19"/>
        <v>628.728568</v>
      </c>
    </row>
    <row r="628" spans="1:11" ht="15.6">
      <c r="A628" s="40" t="s">
        <v>1016</v>
      </c>
      <c r="B628" s="30" t="s">
        <v>1017</v>
      </c>
      <c r="C628" s="31" t="s">
        <v>574</v>
      </c>
      <c r="D628" s="31" t="s">
        <v>49</v>
      </c>
      <c r="E628" s="36" t="s">
        <v>92</v>
      </c>
      <c r="F628" s="33" t="s">
        <v>1018</v>
      </c>
      <c r="G628" s="36"/>
      <c r="H628" s="36"/>
      <c r="I628" s="39">
        <v>998.68</v>
      </c>
      <c r="J628" s="22">
        <f t="shared" si="18"/>
        <v>1038.6271999999999</v>
      </c>
      <c r="K628" s="22">
        <f t="shared" si="19"/>
        <v>1132.1036479999998</v>
      </c>
    </row>
    <row r="629" spans="1:11" ht="15.6">
      <c r="A629" s="40" t="s">
        <v>1019</v>
      </c>
      <c r="B629" s="30" t="s">
        <v>1017</v>
      </c>
      <c r="C629" s="31" t="s">
        <v>574</v>
      </c>
      <c r="D629" s="31" t="s">
        <v>53</v>
      </c>
      <c r="E629" s="36" t="s">
        <v>92</v>
      </c>
      <c r="F629" s="33" t="s">
        <v>1018</v>
      </c>
      <c r="G629" s="36"/>
      <c r="H629" s="36"/>
      <c r="I629" s="39">
        <v>998.68</v>
      </c>
      <c r="J629" s="22">
        <f t="shared" si="18"/>
        <v>1038.6271999999999</v>
      </c>
      <c r="K629" s="22">
        <f t="shared" si="19"/>
        <v>1132.1036479999998</v>
      </c>
    </row>
    <row r="630" spans="1:11" ht="15.6">
      <c r="A630" s="40" t="s">
        <v>967</v>
      </c>
      <c r="B630" s="60" t="s">
        <v>1020</v>
      </c>
      <c r="C630" s="32"/>
      <c r="D630" s="32" t="s">
        <v>203</v>
      </c>
      <c r="E630" s="46" t="s">
        <v>969</v>
      </c>
      <c r="F630" s="47">
        <v>0.875</v>
      </c>
      <c r="G630" s="46"/>
      <c r="H630" s="46"/>
      <c r="I630" s="39">
        <v>527.81936315536325</v>
      </c>
      <c r="J630" s="22">
        <f t="shared" si="18"/>
        <v>548.93213768157773</v>
      </c>
      <c r="K630" s="22">
        <f t="shared" si="19"/>
        <v>598.3360300729197</v>
      </c>
    </row>
    <row r="631" spans="1:11" ht="15.6">
      <c r="A631" s="40" t="s">
        <v>1021</v>
      </c>
      <c r="B631" s="60" t="s">
        <v>1022</v>
      </c>
      <c r="C631" s="32" t="s">
        <v>189</v>
      </c>
      <c r="D631" s="32" t="s">
        <v>49</v>
      </c>
      <c r="E631" s="46" t="s">
        <v>969</v>
      </c>
      <c r="F631" s="47">
        <v>0.875</v>
      </c>
      <c r="G631" s="46"/>
      <c r="H631" s="46"/>
      <c r="I631" s="39">
        <v>561.18012816188877</v>
      </c>
      <c r="J631" s="22">
        <f t="shared" si="18"/>
        <v>583.6273332883643</v>
      </c>
      <c r="K631" s="22">
        <f t="shared" si="19"/>
        <v>636.15379328431709</v>
      </c>
    </row>
    <row r="632" spans="1:11" ht="15.6">
      <c r="A632" s="40" t="s">
        <v>1023</v>
      </c>
      <c r="B632" s="60" t="s">
        <v>1022</v>
      </c>
      <c r="C632" s="32" t="s">
        <v>189</v>
      </c>
      <c r="D632" s="32" t="s">
        <v>53</v>
      </c>
      <c r="E632" s="46" t="s">
        <v>969</v>
      </c>
      <c r="F632" s="47">
        <v>0.875</v>
      </c>
      <c r="G632" s="46"/>
      <c r="H632" s="46"/>
      <c r="I632" s="39">
        <v>561.18012816188877</v>
      </c>
      <c r="J632" s="22">
        <f t="shared" si="18"/>
        <v>583.6273332883643</v>
      </c>
      <c r="K632" s="22">
        <f t="shared" si="19"/>
        <v>636.15379328431709</v>
      </c>
    </row>
    <row r="633" spans="1:11" ht="15.6">
      <c r="A633" s="40" t="s">
        <v>346</v>
      </c>
      <c r="B633" s="60" t="s">
        <v>1024</v>
      </c>
      <c r="C633" s="32" t="s">
        <v>84</v>
      </c>
      <c r="D633" s="32" t="s">
        <v>203</v>
      </c>
      <c r="E633" s="46" t="s">
        <v>1025</v>
      </c>
      <c r="F633" s="47">
        <v>0.8125</v>
      </c>
      <c r="G633" s="46"/>
      <c r="H633" s="46"/>
      <c r="I633" s="39">
        <v>539.76698807672369</v>
      </c>
      <c r="J633" s="22">
        <f t="shared" si="18"/>
        <v>561.35766759979265</v>
      </c>
      <c r="K633" s="22">
        <f t="shared" si="19"/>
        <v>611.87985768377393</v>
      </c>
    </row>
    <row r="634" spans="1:11" ht="15.6">
      <c r="A634" s="40" t="s">
        <v>346</v>
      </c>
      <c r="B634" s="60" t="s">
        <v>995</v>
      </c>
      <c r="C634" s="32" t="s">
        <v>25</v>
      </c>
      <c r="D634" s="32" t="s">
        <v>203</v>
      </c>
      <c r="E634" s="46" t="s">
        <v>1025</v>
      </c>
      <c r="F634" s="47" t="s">
        <v>1026</v>
      </c>
      <c r="G634" s="46"/>
      <c r="H634" s="46"/>
      <c r="I634" s="39">
        <v>539.76698807672369</v>
      </c>
      <c r="J634" s="22">
        <f t="shared" si="18"/>
        <v>561.35766759979265</v>
      </c>
      <c r="K634" s="22">
        <f t="shared" si="19"/>
        <v>611.87985768377393</v>
      </c>
    </row>
    <row r="635" spans="1:11" ht="15.6">
      <c r="A635" s="40" t="s">
        <v>1027</v>
      </c>
      <c r="B635" s="49" t="s">
        <v>1028</v>
      </c>
      <c r="C635" s="32" t="s">
        <v>185</v>
      </c>
      <c r="D635" s="32" t="s">
        <v>203</v>
      </c>
      <c r="E635" s="50" t="s">
        <v>92</v>
      </c>
      <c r="F635" s="47">
        <v>0.6875</v>
      </c>
      <c r="G635" s="88" t="s">
        <v>1029</v>
      </c>
      <c r="H635" s="69"/>
      <c r="I635" s="39">
        <v>468.61386451323466</v>
      </c>
      <c r="J635" s="22">
        <f t="shared" si="18"/>
        <v>487.35841909376404</v>
      </c>
      <c r="K635" s="22">
        <f t="shared" si="19"/>
        <v>531.22067681220278</v>
      </c>
    </row>
    <row r="636" spans="1:11" ht="15.6">
      <c r="A636" s="40" t="s">
        <v>1030</v>
      </c>
      <c r="B636" s="49" t="s">
        <v>1031</v>
      </c>
      <c r="C636" s="32" t="s">
        <v>993</v>
      </c>
      <c r="D636" s="32" t="s">
        <v>203</v>
      </c>
      <c r="E636" s="50"/>
      <c r="F636" s="47" t="s">
        <v>1032</v>
      </c>
      <c r="G636" s="88"/>
      <c r="H636" s="69"/>
      <c r="I636" s="39">
        <v>467.95867628667634</v>
      </c>
      <c r="J636" s="22">
        <f t="shared" si="18"/>
        <v>486.67702333814339</v>
      </c>
      <c r="K636" s="22">
        <f t="shared" si="19"/>
        <v>530.47795543857626</v>
      </c>
    </row>
    <row r="637" spans="1:11" ht="15.6">
      <c r="A637" s="40" t="s">
        <v>350</v>
      </c>
      <c r="B637" s="49" t="s">
        <v>1033</v>
      </c>
      <c r="C637" s="32" t="s">
        <v>574</v>
      </c>
      <c r="D637" s="32" t="s">
        <v>49</v>
      </c>
      <c r="E637" s="50" t="s">
        <v>92</v>
      </c>
      <c r="F637" s="47" t="s">
        <v>117</v>
      </c>
      <c r="G637" s="88"/>
      <c r="H637" s="69"/>
      <c r="I637" s="39">
        <v>706.85534130068197</v>
      </c>
      <c r="J637" s="22">
        <f t="shared" si="18"/>
        <v>735.12955495270921</v>
      </c>
      <c r="K637" s="22">
        <f t="shared" si="19"/>
        <v>801.29121489845306</v>
      </c>
    </row>
    <row r="638" spans="1:11" ht="15.6">
      <c r="A638" s="40" t="s">
        <v>353</v>
      </c>
      <c r="B638" s="49" t="s">
        <v>1033</v>
      </c>
      <c r="C638" s="32" t="s">
        <v>574</v>
      </c>
      <c r="D638" s="32" t="s">
        <v>53</v>
      </c>
      <c r="E638" s="50" t="s">
        <v>92</v>
      </c>
      <c r="F638" s="47" t="s">
        <v>117</v>
      </c>
      <c r="G638" s="88"/>
      <c r="H638" s="69"/>
      <c r="I638" s="39">
        <v>706.85534130068197</v>
      </c>
      <c r="J638" s="22">
        <f t="shared" si="18"/>
        <v>735.12955495270921</v>
      </c>
      <c r="K638" s="22">
        <f t="shared" si="19"/>
        <v>801.29121489845306</v>
      </c>
    </row>
    <row r="639" spans="1:11" ht="15.6">
      <c r="A639" s="40" t="s">
        <v>354</v>
      </c>
      <c r="B639" s="49" t="s">
        <v>1033</v>
      </c>
      <c r="C639" s="32" t="s">
        <v>574</v>
      </c>
      <c r="D639" s="32" t="s">
        <v>49</v>
      </c>
      <c r="E639" s="50"/>
      <c r="F639" s="47" t="s">
        <v>117</v>
      </c>
      <c r="G639" s="88"/>
      <c r="H639" s="69"/>
      <c r="I639" s="39">
        <v>983.31807038355066</v>
      </c>
      <c r="J639" s="22">
        <f t="shared" si="18"/>
        <v>1022.6507931988926</v>
      </c>
      <c r="K639" s="22">
        <f t="shared" si="19"/>
        <v>1114.6893645867931</v>
      </c>
    </row>
    <row r="640" spans="1:11" ht="15.6">
      <c r="A640" s="40" t="s">
        <v>356</v>
      </c>
      <c r="B640" s="49" t="s">
        <v>1033</v>
      </c>
      <c r="C640" s="32" t="s">
        <v>574</v>
      </c>
      <c r="D640" s="32" t="s">
        <v>53</v>
      </c>
      <c r="E640" s="50"/>
      <c r="F640" s="47" t="s">
        <v>117</v>
      </c>
      <c r="G640" s="88"/>
      <c r="H640" s="69"/>
      <c r="I640" s="39">
        <v>983.31807038355066</v>
      </c>
      <c r="J640" s="22">
        <f t="shared" si="18"/>
        <v>1022.6507931988926</v>
      </c>
      <c r="K640" s="22">
        <f t="shared" si="19"/>
        <v>1114.6893645867931</v>
      </c>
    </row>
    <row r="641" spans="1:11" ht="15.6">
      <c r="A641" s="40" t="s">
        <v>1034</v>
      </c>
      <c r="B641" s="49" t="s">
        <v>1035</v>
      </c>
      <c r="C641" s="32"/>
      <c r="D641" s="32" t="s">
        <v>203</v>
      </c>
      <c r="E641" s="50"/>
      <c r="F641" s="47"/>
      <c r="G641" s="88"/>
      <c r="H641" s="69"/>
      <c r="I641" s="39">
        <v>663.83406313536648</v>
      </c>
      <c r="J641" s="22">
        <f t="shared" si="18"/>
        <v>690.3874256607811</v>
      </c>
      <c r="K641" s="22">
        <f t="shared" si="19"/>
        <v>752.52229397025144</v>
      </c>
    </row>
    <row r="642" spans="1:11" ht="15.6">
      <c r="A642" s="40" t="s">
        <v>1036</v>
      </c>
      <c r="B642" s="49" t="s">
        <v>1037</v>
      </c>
      <c r="C642" s="32" t="s">
        <v>210</v>
      </c>
      <c r="D642" s="32" t="s">
        <v>203</v>
      </c>
      <c r="E642" s="50"/>
      <c r="F642" s="47" t="s">
        <v>433</v>
      </c>
      <c r="G642" s="88"/>
      <c r="H642" s="69"/>
      <c r="I642" s="39">
        <v>672.2</v>
      </c>
      <c r="J642" s="22">
        <f t="shared" si="18"/>
        <v>699.08800000000008</v>
      </c>
      <c r="K642" s="22">
        <f t="shared" si="19"/>
        <v>762.00592000000006</v>
      </c>
    </row>
    <row r="643" spans="1:11" ht="15.6">
      <c r="A643" s="40" t="s">
        <v>1038</v>
      </c>
      <c r="B643" s="49" t="s">
        <v>1039</v>
      </c>
      <c r="C643" s="32" t="s">
        <v>303</v>
      </c>
      <c r="D643" s="32" t="s">
        <v>203</v>
      </c>
      <c r="E643" s="50"/>
      <c r="F643" s="47" t="s">
        <v>1040</v>
      </c>
      <c r="G643" s="88"/>
      <c r="H643" s="69"/>
      <c r="I643" s="39">
        <v>692.52166721945832</v>
      </c>
      <c r="J643" s="22">
        <f t="shared" si="18"/>
        <v>720.22253390823664</v>
      </c>
      <c r="K643" s="22">
        <f t="shared" si="19"/>
        <v>785.04256195997789</v>
      </c>
    </row>
    <row r="644" spans="1:11" ht="15.6">
      <c r="A644" s="41" t="s">
        <v>75</v>
      </c>
      <c r="B644" s="41"/>
      <c r="C644" s="41"/>
      <c r="D644" s="41"/>
      <c r="E644" s="41"/>
      <c r="F644" s="41"/>
      <c r="G644" s="41"/>
      <c r="H644" s="41"/>
      <c r="I644" s="42"/>
      <c r="J644" s="22">
        <f t="shared" si="18"/>
        <v>0</v>
      </c>
      <c r="K644" s="22">
        <f t="shared" si="19"/>
        <v>0</v>
      </c>
    </row>
    <row r="645" spans="1:11" ht="15.6">
      <c r="A645" s="40" t="s">
        <v>76</v>
      </c>
      <c r="B645" s="21" t="s">
        <v>1041</v>
      </c>
      <c r="C645" s="24" t="s">
        <v>78</v>
      </c>
      <c r="D645" s="24" t="s">
        <v>79</v>
      </c>
      <c r="E645" s="25"/>
      <c r="F645" s="24" t="s">
        <v>80</v>
      </c>
      <c r="G645" s="25"/>
      <c r="H645" s="25"/>
      <c r="I645" s="27">
        <v>876.68</v>
      </c>
      <c r="J645" s="22">
        <f t="shared" si="18"/>
        <v>911.74719999999991</v>
      </c>
      <c r="K645" s="22">
        <f t="shared" si="19"/>
        <v>993.80444799999987</v>
      </c>
    </row>
    <row r="646" spans="1:11" ht="15.6">
      <c r="A646" s="17" t="s">
        <v>283</v>
      </c>
      <c r="B646" s="56"/>
      <c r="C646" s="19"/>
      <c r="D646" s="19"/>
      <c r="E646" s="19"/>
      <c r="F646" s="57"/>
      <c r="G646" s="19"/>
      <c r="H646" s="19"/>
      <c r="I646" s="20"/>
      <c r="J646" s="22">
        <f t="shared" si="18"/>
        <v>0</v>
      </c>
      <c r="K646" s="22">
        <f t="shared" si="19"/>
        <v>0</v>
      </c>
    </row>
    <row r="647" spans="1:11" ht="15.6">
      <c r="A647" s="44" t="s">
        <v>1042</v>
      </c>
      <c r="B647" s="45">
        <v>19</v>
      </c>
      <c r="C647" s="32" t="s">
        <v>574</v>
      </c>
      <c r="D647" s="32"/>
      <c r="E647" s="76"/>
      <c r="F647" s="47" t="s">
        <v>287</v>
      </c>
      <c r="G647" s="46"/>
      <c r="H647" s="46"/>
      <c r="I647" s="39">
        <v>3907.7</v>
      </c>
      <c r="J647" s="22">
        <f t="shared" si="18"/>
        <v>4064.0079999999998</v>
      </c>
      <c r="K647" s="22">
        <f t="shared" si="19"/>
        <v>4429.76872</v>
      </c>
    </row>
    <row r="648" spans="1:11" ht="15.6">
      <c r="A648" s="44" t="s">
        <v>1043</v>
      </c>
      <c r="B648" s="45" t="s">
        <v>1044</v>
      </c>
      <c r="C648" s="32" t="s">
        <v>1045</v>
      </c>
      <c r="D648" s="192" t="s">
        <v>1046</v>
      </c>
      <c r="E648" s="192"/>
      <c r="F648" s="47" t="s">
        <v>291</v>
      </c>
      <c r="G648" s="46"/>
      <c r="H648" s="46"/>
      <c r="I648" s="39">
        <v>2728.45</v>
      </c>
      <c r="J648" s="22">
        <f t="shared" si="18"/>
        <v>2837.5879999999997</v>
      </c>
      <c r="K648" s="22">
        <f t="shared" si="19"/>
        <v>3092.9709199999998</v>
      </c>
    </row>
    <row r="649" spans="1:11" ht="15.6">
      <c r="A649" s="44" t="s">
        <v>1047</v>
      </c>
      <c r="B649" s="45" t="s">
        <v>1048</v>
      </c>
      <c r="C649" s="32" t="s">
        <v>1049</v>
      </c>
      <c r="D649" s="32"/>
      <c r="E649" s="76"/>
      <c r="F649" s="47" t="s">
        <v>287</v>
      </c>
      <c r="G649" s="46"/>
      <c r="H649" s="46"/>
      <c r="I649" s="39">
        <v>2153.7608626231208</v>
      </c>
      <c r="J649" s="22">
        <f t="shared" si="18"/>
        <v>2239.9112971280456</v>
      </c>
      <c r="K649" s="22">
        <f t="shared" si="19"/>
        <v>2441.5033138695699</v>
      </c>
    </row>
    <row r="650" spans="1:11" ht="26.4">
      <c r="A650" s="137" t="s">
        <v>1050</v>
      </c>
      <c r="B650" s="45" t="s">
        <v>1003</v>
      </c>
      <c r="C650" s="99" t="s">
        <v>1051</v>
      </c>
      <c r="D650" s="32"/>
      <c r="E650" s="76"/>
      <c r="F650" s="47" t="s">
        <v>287</v>
      </c>
      <c r="G650" s="46"/>
      <c r="H650" s="46"/>
      <c r="I650" s="39">
        <v>2110.0500000000002</v>
      </c>
      <c r="J650" s="22">
        <f t="shared" si="18"/>
        <v>2194.4520000000002</v>
      </c>
      <c r="K650" s="22">
        <f t="shared" si="19"/>
        <v>2391.9526800000003</v>
      </c>
    </row>
    <row r="651" spans="1:11" ht="15.6">
      <c r="A651" s="40"/>
      <c r="B651" s="49"/>
      <c r="C651" s="32"/>
      <c r="D651" s="32"/>
      <c r="E651" s="54"/>
      <c r="F651" s="47"/>
      <c r="G651" s="138"/>
      <c r="H651" s="139"/>
      <c r="I651" s="140"/>
      <c r="J651" s="22">
        <f t="shared" si="18"/>
        <v>0</v>
      </c>
      <c r="K651" s="22">
        <f t="shared" si="19"/>
        <v>0</v>
      </c>
    </row>
    <row r="652" spans="1:11" ht="30">
      <c r="A652" s="16" t="s">
        <v>1052</v>
      </c>
      <c r="B652" s="16"/>
      <c r="C652" s="16"/>
      <c r="D652" s="16"/>
      <c r="E652" s="16"/>
      <c r="F652" s="16"/>
      <c r="G652" s="16"/>
      <c r="H652" s="16"/>
      <c r="I652" s="16"/>
      <c r="J652" s="22">
        <f t="shared" si="18"/>
        <v>0</v>
      </c>
      <c r="K652" s="22">
        <f t="shared" si="19"/>
        <v>0</v>
      </c>
    </row>
    <row r="653" spans="1:11" ht="15.6">
      <c r="A653" s="17" t="s">
        <v>64</v>
      </c>
      <c r="B653" s="56"/>
      <c r="C653" s="19"/>
      <c r="D653" s="19"/>
      <c r="E653" s="19"/>
      <c r="F653" s="57"/>
      <c r="G653" s="19"/>
      <c r="H653" s="19"/>
      <c r="I653" s="20"/>
      <c r="J653" s="22">
        <f t="shared" si="18"/>
        <v>0</v>
      </c>
      <c r="K653" s="22">
        <f t="shared" si="19"/>
        <v>0</v>
      </c>
    </row>
    <row r="654" spans="1:11" ht="26.4">
      <c r="A654" s="44" t="s">
        <v>1053</v>
      </c>
      <c r="B654" s="58" t="s">
        <v>1054</v>
      </c>
      <c r="C654" s="32"/>
      <c r="D654" s="32"/>
      <c r="E654" s="76"/>
      <c r="F654" s="47" t="s">
        <v>107</v>
      </c>
      <c r="G654" s="46"/>
      <c r="H654" s="46"/>
      <c r="I654" s="39">
        <v>1373.8320975199663</v>
      </c>
      <c r="J654" s="22">
        <f t="shared" si="18"/>
        <v>1428.7853814207649</v>
      </c>
      <c r="K654" s="22">
        <f t="shared" si="19"/>
        <v>1557.3760657486337</v>
      </c>
    </row>
    <row r="655" spans="1:11" ht="15.6">
      <c r="A655" s="44" t="s">
        <v>1055</v>
      </c>
      <c r="B655" s="58" t="s">
        <v>1056</v>
      </c>
      <c r="C655" s="32"/>
      <c r="D655" s="32"/>
      <c r="E655" s="76"/>
      <c r="F655" s="47" t="s">
        <v>1057</v>
      </c>
      <c r="G655" s="46"/>
      <c r="H655" s="46"/>
      <c r="I655" s="39">
        <v>1319.66</v>
      </c>
      <c r="J655" s="22">
        <f t="shared" ref="J655:J718" si="20">PRODUCT(I655+I655*0.04)</f>
        <v>1372.4464</v>
      </c>
      <c r="K655" s="22">
        <f t="shared" ref="K655:K718" si="21">PRODUCT(J655+J655*0.09)</f>
        <v>1495.966576</v>
      </c>
    </row>
    <row r="656" spans="1:11" ht="15.6">
      <c r="A656" s="44"/>
      <c r="B656" s="58"/>
      <c r="C656" s="132"/>
      <c r="D656" s="132"/>
      <c r="E656" s="133"/>
      <c r="F656" s="134"/>
      <c r="G656" s="135"/>
      <c r="H656" s="135"/>
      <c r="I656" s="141"/>
      <c r="J656" s="22">
        <f t="shared" si="20"/>
        <v>0</v>
      </c>
      <c r="K656" s="22">
        <f t="shared" si="21"/>
        <v>0</v>
      </c>
    </row>
    <row r="657" spans="1:11" ht="30">
      <c r="A657" s="16" t="s">
        <v>1058</v>
      </c>
      <c r="B657" s="16"/>
      <c r="C657" s="16"/>
      <c r="D657" s="16"/>
      <c r="E657" s="16"/>
      <c r="F657" s="16"/>
      <c r="G657" s="16"/>
      <c r="H657" s="16"/>
      <c r="I657" s="16"/>
      <c r="J657" s="22">
        <f t="shared" si="20"/>
        <v>0</v>
      </c>
      <c r="K657" s="22">
        <f t="shared" si="21"/>
        <v>0</v>
      </c>
    </row>
    <row r="658" spans="1:11" ht="15.6">
      <c r="A658" s="17" t="s">
        <v>283</v>
      </c>
      <c r="B658" s="56"/>
      <c r="C658" s="19"/>
      <c r="D658" s="19"/>
      <c r="E658" s="19"/>
      <c r="F658" s="57"/>
      <c r="G658" s="19"/>
      <c r="H658" s="19"/>
      <c r="I658" s="20"/>
      <c r="J658" s="22">
        <f t="shared" si="20"/>
        <v>0</v>
      </c>
      <c r="K658" s="22">
        <f t="shared" si="21"/>
        <v>0</v>
      </c>
    </row>
    <row r="659" spans="1:11" ht="15.6">
      <c r="A659" s="158" t="s">
        <v>1059</v>
      </c>
      <c r="B659" s="67" t="s">
        <v>1060</v>
      </c>
      <c r="C659" s="142" t="s">
        <v>1061</v>
      </c>
      <c r="D659" s="142"/>
      <c r="E659" s="143"/>
      <c r="F659" s="144">
        <v>230</v>
      </c>
      <c r="G659" s="142"/>
      <c r="H659" s="142"/>
      <c r="I659" s="201">
        <v>2314.04</v>
      </c>
      <c r="J659" s="22">
        <f t="shared" si="20"/>
        <v>2406.6016</v>
      </c>
      <c r="K659" s="22">
        <f t="shared" si="21"/>
        <v>2623.1957440000001</v>
      </c>
    </row>
    <row r="660" spans="1:11" ht="15.6">
      <c r="A660" s="158"/>
      <c r="B660" s="67" t="s">
        <v>1062</v>
      </c>
      <c r="C660" s="142" t="s">
        <v>1061</v>
      </c>
      <c r="D660" s="142"/>
      <c r="E660" s="143"/>
      <c r="F660" s="144">
        <v>230</v>
      </c>
      <c r="G660" s="142"/>
      <c r="H660" s="142"/>
      <c r="I660" s="201" t="e">
        <v>#N/A</v>
      </c>
      <c r="J660" s="22" t="e">
        <f t="shared" si="20"/>
        <v>#N/A</v>
      </c>
      <c r="K660" s="22" t="e">
        <f t="shared" si="21"/>
        <v>#N/A</v>
      </c>
    </row>
    <row r="661" spans="1:11" ht="15.6">
      <c r="A661" s="158"/>
      <c r="B661" s="67" t="s">
        <v>1063</v>
      </c>
      <c r="C661" s="142" t="s">
        <v>1064</v>
      </c>
      <c r="D661" s="142"/>
      <c r="E661" s="143"/>
      <c r="F661" s="144">
        <v>230</v>
      </c>
      <c r="G661" s="142"/>
      <c r="H661" s="142"/>
      <c r="I661" s="201" t="e">
        <v>#N/A</v>
      </c>
      <c r="J661" s="22" t="e">
        <f t="shared" si="20"/>
        <v>#N/A</v>
      </c>
      <c r="K661" s="22" t="e">
        <f t="shared" si="21"/>
        <v>#N/A</v>
      </c>
    </row>
    <row r="662" spans="1:11" ht="26.4" customHeight="1">
      <c r="A662" s="158"/>
      <c r="B662" s="67" t="s">
        <v>1065</v>
      </c>
      <c r="C662" s="142" t="s">
        <v>473</v>
      </c>
      <c r="D662" s="142"/>
      <c r="E662" s="143"/>
      <c r="F662" s="144">
        <v>230</v>
      </c>
      <c r="G662" s="142"/>
      <c r="H662" s="142"/>
      <c r="I662" s="201" t="e">
        <v>#N/A</v>
      </c>
      <c r="J662" s="22" t="e">
        <f t="shared" si="20"/>
        <v>#N/A</v>
      </c>
      <c r="K662" s="22" t="e">
        <f t="shared" si="21"/>
        <v>#N/A</v>
      </c>
    </row>
    <row r="663" spans="1:11" ht="15.6">
      <c r="A663" s="17" t="s">
        <v>11</v>
      </c>
      <c r="B663" s="56"/>
      <c r="C663" s="19"/>
      <c r="D663" s="19"/>
      <c r="E663" s="19"/>
      <c r="F663" s="57"/>
      <c r="G663" s="19"/>
      <c r="H663" s="19"/>
      <c r="I663" s="20"/>
      <c r="J663" s="22">
        <f t="shared" si="20"/>
        <v>0</v>
      </c>
      <c r="K663" s="22">
        <f t="shared" si="21"/>
        <v>0</v>
      </c>
    </row>
    <row r="664" spans="1:11" ht="15.6">
      <c r="A664" s="40" t="s">
        <v>1066</v>
      </c>
      <c r="B664" s="67" t="s">
        <v>1067</v>
      </c>
      <c r="C664" s="31" t="s">
        <v>592</v>
      </c>
      <c r="D664" s="31" t="s">
        <v>15</v>
      </c>
      <c r="E664" s="37"/>
      <c r="F664" s="33" t="s">
        <v>950</v>
      </c>
      <c r="G664" s="36"/>
      <c r="H664" s="36">
        <v>68901</v>
      </c>
      <c r="I664" s="59">
        <v>1434.5578977681789</v>
      </c>
      <c r="J664" s="22">
        <f t="shared" si="20"/>
        <v>1491.940213678906</v>
      </c>
      <c r="K664" s="22">
        <f t="shared" si="21"/>
        <v>1626.2148329100075</v>
      </c>
    </row>
    <row r="665" spans="1:11" ht="26.4" customHeight="1">
      <c r="A665" s="158" t="s">
        <v>1068</v>
      </c>
      <c r="B665" s="67" t="s">
        <v>1069</v>
      </c>
      <c r="C665" s="142" t="s">
        <v>1070</v>
      </c>
      <c r="D665" s="166" t="s">
        <v>15</v>
      </c>
      <c r="E665" s="166"/>
      <c r="F665" s="179">
        <v>0.875</v>
      </c>
      <c r="G665" s="191"/>
      <c r="H665" s="168" t="s">
        <v>1071</v>
      </c>
      <c r="I665" s="198">
        <v>1380.8802596348887</v>
      </c>
      <c r="J665" s="22">
        <f t="shared" si="20"/>
        <v>1436.1154700202842</v>
      </c>
      <c r="K665" s="22">
        <f t="shared" si="21"/>
        <v>1565.3658623221097</v>
      </c>
    </row>
    <row r="666" spans="1:11" ht="15.6">
      <c r="A666" s="158"/>
      <c r="B666" s="67" t="s">
        <v>1063</v>
      </c>
      <c r="C666" s="142" t="s">
        <v>1072</v>
      </c>
      <c r="D666" s="166"/>
      <c r="E666" s="166"/>
      <c r="F666" s="179"/>
      <c r="G666" s="191"/>
      <c r="H666" s="167"/>
      <c r="I666" s="198" t="e">
        <v>#N/A</v>
      </c>
      <c r="J666" s="22" t="e">
        <f t="shared" si="20"/>
        <v>#N/A</v>
      </c>
      <c r="K666" s="22" t="e">
        <f t="shared" si="21"/>
        <v>#N/A</v>
      </c>
    </row>
    <row r="667" spans="1:11" ht="15.6">
      <c r="A667" s="41" t="s">
        <v>75</v>
      </c>
      <c r="B667" s="41"/>
      <c r="C667" s="41"/>
      <c r="D667" s="41"/>
      <c r="E667" s="41"/>
      <c r="F667" s="41"/>
      <c r="G667" s="41"/>
      <c r="H667" s="41"/>
      <c r="I667" s="42"/>
      <c r="J667" s="22">
        <f t="shared" si="20"/>
        <v>0</v>
      </c>
      <c r="K667" s="22">
        <f t="shared" si="21"/>
        <v>0</v>
      </c>
    </row>
    <row r="668" spans="1:11" ht="15.6">
      <c r="A668" s="40" t="s">
        <v>76</v>
      </c>
      <c r="B668" s="21" t="s">
        <v>1073</v>
      </c>
      <c r="C668" s="24" t="s">
        <v>1070</v>
      </c>
      <c r="D668" s="24" t="s">
        <v>79</v>
      </c>
      <c r="E668" s="25"/>
      <c r="F668" s="24" t="s">
        <v>80</v>
      </c>
      <c r="G668" s="25"/>
      <c r="H668" s="25"/>
      <c r="I668" s="27">
        <v>876.68</v>
      </c>
      <c r="J668" s="22">
        <f t="shared" si="20"/>
        <v>911.74719999999991</v>
      </c>
      <c r="K668" s="22">
        <f t="shared" si="21"/>
        <v>993.80444799999987</v>
      </c>
    </row>
    <row r="669" spans="1:11" ht="15.6">
      <c r="A669" s="139"/>
      <c r="B669" s="67"/>
      <c r="C669" s="142"/>
      <c r="D669" s="142"/>
      <c r="E669" s="145"/>
      <c r="F669" s="144"/>
      <c r="G669" s="142"/>
      <c r="H669" s="142"/>
      <c r="I669" s="146"/>
      <c r="J669" s="22">
        <f t="shared" si="20"/>
        <v>0</v>
      </c>
      <c r="K669" s="22">
        <f t="shared" si="21"/>
        <v>0</v>
      </c>
    </row>
    <row r="670" spans="1:11" ht="30">
      <c r="A670" s="16" t="s">
        <v>1074</v>
      </c>
      <c r="B670" s="16"/>
      <c r="C670" s="16"/>
      <c r="D670" s="16"/>
      <c r="E670" s="16"/>
      <c r="F670" s="16"/>
      <c r="G670" s="16"/>
      <c r="H670" s="16"/>
      <c r="I670" s="16"/>
      <c r="J670" s="22">
        <f t="shared" si="20"/>
        <v>0</v>
      </c>
      <c r="K670" s="22">
        <f t="shared" si="21"/>
        <v>0</v>
      </c>
    </row>
    <row r="671" spans="1:11" ht="15.6">
      <c r="A671" s="17" t="s">
        <v>46</v>
      </c>
      <c r="B671" s="56"/>
      <c r="C671" s="19"/>
      <c r="D671" s="19"/>
      <c r="E671" s="19"/>
      <c r="F671" s="57"/>
      <c r="G671" s="19"/>
      <c r="H671" s="19"/>
      <c r="I671" s="20"/>
      <c r="J671" s="22">
        <f t="shared" si="20"/>
        <v>0</v>
      </c>
      <c r="K671" s="22">
        <f t="shared" si="21"/>
        <v>0</v>
      </c>
    </row>
    <row r="672" spans="1:11" ht="15.6">
      <c r="A672" s="44" t="s">
        <v>1075</v>
      </c>
      <c r="B672" s="67" t="s">
        <v>1076</v>
      </c>
      <c r="C672" s="142" t="s">
        <v>30</v>
      </c>
      <c r="D672" s="142" t="s">
        <v>203</v>
      </c>
      <c r="E672" s="143"/>
      <c r="F672" s="144" t="s">
        <v>1077</v>
      </c>
      <c r="G672" s="147"/>
      <c r="H672" s="147"/>
      <c r="I672" s="39">
        <v>581.51030570902412</v>
      </c>
      <c r="J672" s="22">
        <f t="shared" si="20"/>
        <v>604.77071793738514</v>
      </c>
      <c r="K672" s="22">
        <f t="shared" si="21"/>
        <v>659.2000825517498</v>
      </c>
    </row>
    <row r="673" spans="1:11" ht="15.6">
      <c r="A673" s="44" t="s">
        <v>631</v>
      </c>
      <c r="B673" s="67" t="s">
        <v>1076</v>
      </c>
      <c r="C673" s="142" t="s">
        <v>30</v>
      </c>
      <c r="D673" s="142" t="s">
        <v>203</v>
      </c>
      <c r="E673" s="143" t="s">
        <v>99</v>
      </c>
      <c r="F673" s="144" t="s">
        <v>1078</v>
      </c>
      <c r="G673" s="147"/>
      <c r="H673" s="147"/>
      <c r="I673" s="39">
        <v>454.41567542646391</v>
      </c>
      <c r="J673" s="22">
        <f t="shared" si="20"/>
        <v>472.59230244352244</v>
      </c>
      <c r="K673" s="22">
        <f t="shared" si="21"/>
        <v>515.12560966343949</v>
      </c>
    </row>
    <row r="674" spans="1:11" ht="15.6">
      <c r="A674" s="44" t="s">
        <v>227</v>
      </c>
      <c r="B674" s="67" t="s">
        <v>1079</v>
      </c>
      <c r="C674" s="142" t="s">
        <v>1080</v>
      </c>
      <c r="D674" s="142" t="s">
        <v>49</v>
      </c>
      <c r="E674" s="143"/>
      <c r="F674" s="144" t="s">
        <v>111</v>
      </c>
      <c r="G674" s="147"/>
      <c r="H674" s="147"/>
      <c r="I674" s="39">
        <v>781.9185645272604</v>
      </c>
      <c r="J674" s="22">
        <f t="shared" si="20"/>
        <v>813.19530710835079</v>
      </c>
      <c r="K674" s="22">
        <f t="shared" si="21"/>
        <v>886.38288474810236</v>
      </c>
    </row>
    <row r="675" spans="1:11" ht="15.6">
      <c r="A675" s="44" t="s">
        <v>229</v>
      </c>
      <c r="B675" s="67" t="s">
        <v>1079</v>
      </c>
      <c r="C675" s="142" t="s">
        <v>1080</v>
      </c>
      <c r="D675" s="142" t="s">
        <v>53</v>
      </c>
      <c r="E675" s="143"/>
      <c r="F675" s="144" t="s">
        <v>111</v>
      </c>
      <c r="G675" s="147"/>
      <c r="H675" s="147"/>
      <c r="I675" s="39">
        <v>781.9185645272604</v>
      </c>
      <c r="J675" s="22">
        <f t="shared" si="20"/>
        <v>813.19530710835079</v>
      </c>
      <c r="K675" s="22">
        <f t="shared" si="21"/>
        <v>886.38288474810236</v>
      </c>
    </row>
    <row r="676" spans="1:11" ht="15.6">
      <c r="A676" s="44" t="s">
        <v>230</v>
      </c>
      <c r="B676" s="67" t="s">
        <v>1081</v>
      </c>
      <c r="C676" s="148" t="s">
        <v>1082</v>
      </c>
      <c r="D676" s="142" t="s">
        <v>203</v>
      </c>
      <c r="E676" s="143"/>
      <c r="F676" s="144" t="s">
        <v>117</v>
      </c>
      <c r="G676" s="147"/>
      <c r="H676" s="147"/>
      <c r="I676" s="39">
        <v>530.59</v>
      </c>
      <c r="J676" s="22">
        <f t="shared" si="20"/>
        <v>551.81360000000006</v>
      </c>
      <c r="K676" s="22">
        <f t="shared" si="21"/>
        <v>601.47682400000008</v>
      </c>
    </row>
    <row r="677" spans="1:11" ht="15.6">
      <c r="A677" s="17" t="s">
        <v>11</v>
      </c>
      <c r="B677" s="56"/>
      <c r="C677" s="19"/>
      <c r="D677" s="19"/>
      <c r="E677" s="19"/>
      <c r="F677" s="57"/>
      <c r="G677" s="19"/>
      <c r="H677" s="19"/>
      <c r="I677" s="20"/>
      <c r="J677" s="22">
        <f t="shared" si="20"/>
        <v>0</v>
      </c>
      <c r="K677" s="22">
        <f t="shared" si="21"/>
        <v>0</v>
      </c>
    </row>
    <row r="678" spans="1:11" ht="15.6">
      <c r="A678" s="40" t="s">
        <v>1083</v>
      </c>
      <c r="B678" s="67" t="s">
        <v>1076</v>
      </c>
      <c r="C678" s="149" t="s">
        <v>1084</v>
      </c>
      <c r="D678" s="142"/>
      <c r="E678" s="143"/>
      <c r="F678" s="150" t="s">
        <v>117</v>
      </c>
      <c r="G678" s="147"/>
      <c r="H678" s="147"/>
      <c r="I678" s="27">
        <v>1527.9260960108184</v>
      </c>
      <c r="J678" s="22">
        <f t="shared" si="20"/>
        <v>1589.043139851251</v>
      </c>
      <c r="K678" s="22">
        <f t="shared" si="21"/>
        <v>1732.0570224378637</v>
      </c>
    </row>
    <row r="679" spans="1:11" ht="15.6">
      <c r="A679" s="40" t="s">
        <v>133</v>
      </c>
      <c r="B679" s="67" t="s">
        <v>1076</v>
      </c>
      <c r="C679" s="149" t="s">
        <v>1085</v>
      </c>
      <c r="D679" s="142"/>
      <c r="E679" s="143"/>
      <c r="F679" s="150" t="s">
        <v>117</v>
      </c>
      <c r="G679" s="147"/>
      <c r="H679" s="147"/>
      <c r="I679" s="27">
        <v>1706.26</v>
      </c>
      <c r="J679" s="22">
        <f t="shared" si="20"/>
        <v>1774.5103999999999</v>
      </c>
      <c r="K679" s="22">
        <f t="shared" si="21"/>
        <v>1934.216336</v>
      </c>
    </row>
    <row r="680" spans="1:11" ht="15.6">
      <c r="A680" s="139"/>
      <c r="B680" s="67"/>
      <c r="C680" s="142"/>
      <c r="D680" s="142"/>
      <c r="E680" s="145"/>
      <c r="F680" s="144"/>
      <c r="G680" s="142"/>
      <c r="H680" s="142"/>
      <c r="I680" s="146"/>
      <c r="J680" s="22">
        <f t="shared" si="20"/>
        <v>0</v>
      </c>
      <c r="K680" s="22">
        <f t="shared" si="21"/>
        <v>0</v>
      </c>
    </row>
    <row r="681" spans="1:11" ht="30">
      <c r="A681" s="16" t="s">
        <v>1086</v>
      </c>
      <c r="B681" s="16"/>
      <c r="C681" s="16"/>
      <c r="D681" s="16"/>
      <c r="E681" s="16"/>
      <c r="F681" s="16"/>
      <c r="G681" s="16"/>
      <c r="H681" s="16"/>
      <c r="I681" s="16"/>
      <c r="J681" s="22">
        <f t="shared" si="20"/>
        <v>0</v>
      </c>
      <c r="K681" s="22">
        <f t="shared" si="21"/>
        <v>0</v>
      </c>
    </row>
    <row r="682" spans="1:11" ht="15.6">
      <c r="A682" s="17" t="s">
        <v>58</v>
      </c>
      <c r="B682" s="56"/>
      <c r="C682" s="19"/>
      <c r="D682" s="19"/>
      <c r="E682" s="19"/>
      <c r="F682" s="57"/>
      <c r="G682" s="19"/>
      <c r="H682" s="19"/>
      <c r="I682" s="20"/>
      <c r="J682" s="22">
        <f t="shared" si="20"/>
        <v>0</v>
      </c>
      <c r="K682" s="22">
        <f t="shared" si="21"/>
        <v>0</v>
      </c>
    </row>
    <row r="683" spans="1:11" ht="15.6">
      <c r="A683" s="40" t="s">
        <v>1087</v>
      </c>
      <c r="B683" s="67" t="s">
        <v>1088</v>
      </c>
      <c r="C683" s="149" t="s">
        <v>1089</v>
      </c>
      <c r="D683" s="142"/>
      <c r="E683" s="143"/>
      <c r="F683" s="144" t="s">
        <v>138</v>
      </c>
      <c r="G683" s="147"/>
      <c r="H683" s="147"/>
      <c r="I683" s="27">
        <v>3615.65</v>
      </c>
      <c r="J683" s="22">
        <f t="shared" si="20"/>
        <v>3760.2760000000003</v>
      </c>
      <c r="K683" s="22">
        <f t="shared" si="21"/>
        <v>4098.7008400000004</v>
      </c>
    </row>
    <row r="684" spans="1:11" ht="15.6">
      <c r="A684" s="17" t="s">
        <v>64</v>
      </c>
      <c r="B684" s="56"/>
      <c r="C684" s="19"/>
      <c r="D684" s="19"/>
      <c r="E684" s="19"/>
      <c r="F684" s="57"/>
      <c r="G684" s="19"/>
      <c r="H684" s="19"/>
      <c r="I684" s="20"/>
      <c r="J684" s="22">
        <f t="shared" si="20"/>
        <v>0</v>
      </c>
      <c r="K684" s="22">
        <f t="shared" si="21"/>
        <v>0</v>
      </c>
    </row>
    <row r="685" spans="1:11" ht="15.6">
      <c r="A685" s="40" t="s">
        <v>1090</v>
      </c>
      <c r="B685" s="67" t="s">
        <v>1088</v>
      </c>
      <c r="C685" s="31" t="s">
        <v>1091</v>
      </c>
      <c r="D685" s="31"/>
      <c r="E685" s="37"/>
      <c r="F685" s="89" t="s">
        <v>150</v>
      </c>
      <c r="G685" s="36"/>
      <c r="H685" s="36"/>
      <c r="I685" s="27">
        <v>1646.3834963462623</v>
      </c>
      <c r="J685" s="22">
        <f t="shared" si="20"/>
        <v>1712.2388362001127</v>
      </c>
      <c r="K685" s="22">
        <f t="shared" si="21"/>
        <v>1866.3403314581228</v>
      </c>
    </row>
    <row r="686" spans="1:11" ht="15.6">
      <c r="A686" s="40" t="s">
        <v>1092</v>
      </c>
      <c r="B686" s="67" t="s">
        <v>1093</v>
      </c>
      <c r="C686" s="31" t="s">
        <v>1094</v>
      </c>
      <c r="D686" s="31"/>
      <c r="E686" s="37"/>
      <c r="F686" s="89" t="s">
        <v>150</v>
      </c>
      <c r="G686" s="36"/>
      <c r="H686" s="36"/>
      <c r="I686" s="27">
        <v>1609.59</v>
      </c>
      <c r="J686" s="22">
        <f t="shared" si="20"/>
        <v>1673.9735999999998</v>
      </c>
      <c r="K686" s="22">
        <f t="shared" si="21"/>
        <v>1824.6312239999997</v>
      </c>
    </row>
    <row r="687" spans="1:11" ht="15.6">
      <c r="A687" s="40" t="s">
        <v>1095</v>
      </c>
      <c r="B687" s="67" t="s">
        <v>1096</v>
      </c>
      <c r="C687" s="31" t="s">
        <v>1097</v>
      </c>
      <c r="D687" s="31"/>
      <c r="E687" s="37"/>
      <c r="F687" s="89" t="s">
        <v>150</v>
      </c>
      <c r="G687" s="36"/>
      <c r="H687" s="36"/>
      <c r="I687" s="27">
        <v>1226.5135830353227</v>
      </c>
      <c r="J687" s="22">
        <f t="shared" si="20"/>
        <v>1275.5741263567356</v>
      </c>
      <c r="K687" s="22">
        <f t="shared" si="21"/>
        <v>1390.3757977288419</v>
      </c>
    </row>
    <row r="688" spans="1:11" ht="15.6">
      <c r="A688" s="17" t="s">
        <v>81</v>
      </c>
      <c r="B688" s="56"/>
      <c r="C688" s="19"/>
      <c r="D688" s="19"/>
      <c r="E688" s="19"/>
      <c r="F688" s="57"/>
      <c r="G688" s="19"/>
      <c r="H688" s="19"/>
      <c r="I688" s="20"/>
      <c r="J688" s="22">
        <f t="shared" si="20"/>
        <v>0</v>
      </c>
      <c r="K688" s="22">
        <f t="shared" si="21"/>
        <v>0</v>
      </c>
    </row>
    <row r="689" spans="1:11" ht="26.4">
      <c r="A689" s="40" t="s">
        <v>1098</v>
      </c>
      <c r="B689" s="67" t="s">
        <v>1099</v>
      </c>
      <c r="C689" s="24" t="s">
        <v>1100</v>
      </c>
      <c r="D689" s="31"/>
      <c r="E689" s="37"/>
      <c r="F689" s="89" t="s">
        <v>138</v>
      </c>
      <c r="G689" s="36"/>
      <c r="H689" s="36"/>
      <c r="I689" s="27">
        <v>528.65</v>
      </c>
      <c r="J689" s="22">
        <f t="shared" si="20"/>
        <v>549.79599999999994</v>
      </c>
      <c r="K689" s="22">
        <f t="shared" si="21"/>
        <v>599.27763999999991</v>
      </c>
    </row>
    <row r="690" spans="1:11" ht="15.6">
      <c r="A690" s="40" t="s">
        <v>1101</v>
      </c>
      <c r="B690" s="67" t="s">
        <v>1102</v>
      </c>
      <c r="C690" s="31" t="s">
        <v>1103</v>
      </c>
      <c r="D690" s="31"/>
      <c r="E690" s="37"/>
      <c r="F690" s="89" t="s">
        <v>138</v>
      </c>
      <c r="G690" s="36"/>
      <c r="H690" s="36"/>
      <c r="I690" s="27">
        <v>580.5</v>
      </c>
      <c r="J690" s="22">
        <f t="shared" si="20"/>
        <v>603.72</v>
      </c>
      <c r="K690" s="22">
        <f t="shared" si="21"/>
        <v>658.0548</v>
      </c>
    </row>
    <row r="691" spans="1:11" ht="15.6">
      <c r="A691" s="17" t="s">
        <v>46</v>
      </c>
      <c r="B691" s="56"/>
      <c r="C691" s="19"/>
      <c r="D691" s="19"/>
      <c r="E691" s="19"/>
      <c r="F691" s="57"/>
      <c r="G691" s="19"/>
      <c r="H691" s="19"/>
      <c r="I691" s="20"/>
      <c r="J691" s="22">
        <f t="shared" si="20"/>
        <v>0</v>
      </c>
      <c r="K691" s="22">
        <f t="shared" si="21"/>
        <v>0</v>
      </c>
    </row>
    <row r="692" spans="1:11" ht="15.6">
      <c r="A692" s="40" t="s">
        <v>1104</v>
      </c>
      <c r="B692" s="58" t="s">
        <v>1105</v>
      </c>
      <c r="C692" s="32" t="s">
        <v>1094</v>
      </c>
      <c r="D692" s="32" t="s">
        <v>203</v>
      </c>
      <c r="E692" s="76"/>
      <c r="F692" s="151" t="s">
        <v>62</v>
      </c>
      <c r="G692" s="46"/>
      <c r="H692" s="46"/>
      <c r="I692" s="39">
        <v>893.31</v>
      </c>
      <c r="J692" s="22">
        <f t="shared" si="20"/>
        <v>929.04239999999993</v>
      </c>
      <c r="K692" s="22">
        <f t="shared" si="21"/>
        <v>1012.6562159999999</v>
      </c>
    </row>
    <row r="693" spans="1:11" ht="15.6">
      <c r="A693" s="40" t="s">
        <v>1106</v>
      </c>
      <c r="B693" s="67" t="s">
        <v>1107</v>
      </c>
      <c r="C693" s="31" t="s">
        <v>1108</v>
      </c>
      <c r="D693" s="31" t="s">
        <v>203</v>
      </c>
      <c r="E693" s="37"/>
      <c r="F693" s="89" t="s">
        <v>111</v>
      </c>
      <c r="G693" s="36"/>
      <c r="H693" s="36"/>
      <c r="I693" s="27">
        <v>774.50917200474498</v>
      </c>
      <c r="J693" s="22">
        <f t="shared" si="20"/>
        <v>805.48953888493475</v>
      </c>
      <c r="K693" s="22">
        <f t="shared" si="21"/>
        <v>877.98359738457884</v>
      </c>
    </row>
    <row r="694" spans="1:11" ht="15.6">
      <c r="A694" s="40" t="s">
        <v>1109</v>
      </c>
      <c r="B694" s="58" t="s">
        <v>1088</v>
      </c>
      <c r="C694" s="32" t="s">
        <v>411</v>
      </c>
      <c r="D694" s="32" t="s">
        <v>53</v>
      </c>
      <c r="E694" s="76"/>
      <c r="F694" s="151" t="s">
        <v>85</v>
      </c>
      <c r="G694" s="46"/>
      <c r="H694" s="46"/>
      <c r="I694" s="39">
        <v>813.43</v>
      </c>
      <c r="J694" s="22">
        <f t="shared" si="20"/>
        <v>845.96719999999993</v>
      </c>
      <c r="K694" s="22">
        <f t="shared" si="21"/>
        <v>922.10424799999987</v>
      </c>
    </row>
    <row r="695" spans="1:11" ht="15.6">
      <c r="A695" s="40" t="s">
        <v>1110</v>
      </c>
      <c r="B695" s="67" t="s">
        <v>1111</v>
      </c>
      <c r="C695" s="31" t="s">
        <v>1112</v>
      </c>
      <c r="D695" s="31" t="s">
        <v>203</v>
      </c>
      <c r="E695" s="37"/>
      <c r="F695" s="89" t="s">
        <v>43</v>
      </c>
      <c r="G695" s="36"/>
      <c r="H695" s="36"/>
      <c r="I695" s="27">
        <v>961.31</v>
      </c>
      <c r="J695" s="22">
        <f t="shared" si="20"/>
        <v>999.76239999999996</v>
      </c>
      <c r="K695" s="22">
        <f t="shared" si="21"/>
        <v>1089.7410159999999</v>
      </c>
    </row>
    <row r="696" spans="1:11" ht="15.6">
      <c r="A696" s="40" t="s">
        <v>1113</v>
      </c>
      <c r="B696" s="67" t="s">
        <v>1114</v>
      </c>
      <c r="C696" s="31" t="s">
        <v>1115</v>
      </c>
      <c r="D696" s="31" t="s">
        <v>203</v>
      </c>
      <c r="E696" s="37"/>
      <c r="F696" s="89" t="s">
        <v>584</v>
      </c>
      <c r="G696" s="36"/>
      <c r="H696" s="36"/>
      <c r="I696" s="27">
        <v>976.24403438395427</v>
      </c>
      <c r="J696" s="22">
        <f t="shared" si="20"/>
        <v>1015.2937957593124</v>
      </c>
      <c r="K696" s="22">
        <f t="shared" si="21"/>
        <v>1106.6702373776504</v>
      </c>
    </row>
    <row r="697" spans="1:11" ht="15.6">
      <c r="A697" s="40" t="s">
        <v>1116</v>
      </c>
      <c r="B697" s="67" t="s">
        <v>1088</v>
      </c>
      <c r="C697" s="31" t="s">
        <v>574</v>
      </c>
      <c r="D697" s="31" t="s">
        <v>49</v>
      </c>
      <c r="E697" s="37"/>
      <c r="F697" s="89" t="s">
        <v>433</v>
      </c>
      <c r="G697" s="36"/>
      <c r="H697" s="36"/>
      <c r="I697" s="27">
        <v>920.81</v>
      </c>
      <c r="J697" s="22">
        <f t="shared" si="20"/>
        <v>957.64239999999995</v>
      </c>
      <c r="K697" s="22">
        <f t="shared" si="21"/>
        <v>1043.8302159999998</v>
      </c>
    </row>
    <row r="698" spans="1:11" ht="15.6">
      <c r="A698" s="40" t="s">
        <v>1117</v>
      </c>
      <c r="B698" s="67" t="s">
        <v>1088</v>
      </c>
      <c r="C698" s="31" t="s">
        <v>574</v>
      </c>
      <c r="D698" s="31" t="s">
        <v>53</v>
      </c>
      <c r="E698" s="37"/>
      <c r="F698" s="89" t="s">
        <v>433</v>
      </c>
      <c r="G698" s="36"/>
      <c r="H698" s="36"/>
      <c r="I698" s="27">
        <v>920.81</v>
      </c>
      <c r="J698" s="22">
        <f t="shared" si="20"/>
        <v>957.64239999999995</v>
      </c>
      <c r="K698" s="22">
        <f t="shared" si="21"/>
        <v>1043.8302159999998</v>
      </c>
    </row>
    <row r="699" spans="1:11" ht="15.6">
      <c r="A699" s="40" t="s">
        <v>1118</v>
      </c>
      <c r="B699" s="67" t="s">
        <v>1096</v>
      </c>
      <c r="C699" s="31" t="s">
        <v>1097</v>
      </c>
      <c r="D699" s="31" t="s">
        <v>203</v>
      </c>
      <c r="E699" s="37"/>
      <c r="F699" s="89" t="s">
        <v>62</v>
      </c>
      <c r="G699" s="36"/>
      <c r="H699" s="36"/>
      <c r="I699" s="27">
        <v>750.99103718728895</v>
      </c>
      <c r="J699" s="22">
        <f t="shared" si="20"/>
        <v>781.03067867478046</v>
      </c>
      <c r="K699" s="22">
        <f t="shared" si="21"/>
        <v>851.32343975551066</v>
      </c>
    </row>
    <row r="700" spans="1:11" ht="15.6">
      <c r="A700" s="40" t="s">
        <v>1119</v>
      </c>
      <c r="B700" s="67" t="s">
        <v>1120</v>
      </c>
      <c r="C700" s="31" t="s">
        <v>1121</v>
      </c>
      <c r="D700" s="31" t="s">
        <v>203</v>
      </c>
      <c r="E700" s="37"/>
      <c r="F700" s="89" t="s">
        <v>624</v>
      </c>
      <c r="G700" s="36"/>
      <c r="H700" s="36"/>
      <c r="I700" s="27">
        <v>599.1157202654415</v>
      </c>
      <c r="J700" s="22">
        <f t="shared" si="20"/>
        <v>623.08034907605918</v>
      </c>
      <c r="K700" s="22">
        <f t="shared" si="21"/>
        <v>679.15758049290446</v>
      </c>
    </row>
    <row r="701" spans="1:11" ht="15.6">
      <c r="A701" s="139"/>
      <c r="B701" s="67"/>
      <c r="C701" s="142"/>
      <c r="D701" s="142"/>
      <c r="E701" s="145"/>
      <c r="F701" s="144"/>
      <c r="G701" s="142"/>
      <c r="H701" s="142"/>
      <c r="I701" s="146"/>
      <c r="J701" s="22">
        <f t="shared" si="20"/>
        <v>0</v>
      </c>
      <c r="K701" s="22">
        <f t="shared" si="21"/>
        <v>0</v>
      </c>
    </row>
    <row r="702" spans="1:11" ht="30">
      <c r="A702" s="16" t="s">
        <v>1122</v>
      </c>
      <c r="B702" s="16"/>
      <c r="C702" s="16"/>
      <c r="D702" s="16"/>
      <c r="E702" s="16"/>
      <c r="F702" s="16"/>
      <c r="G702" s="16"/>
      <c r="H702" s="16"/>
      <c r="I702" s="16"/>
      <c r="J702" s="22">
        <f t="shared" si="20"/>
        <v>0</v>
      </c>
      <c r="K702" s="22">
        <f t="shared" si="21"/>
        <v>0</v>
      </c>
    </row>
    <row r="703" spans="1:11" ht="15.6">
      <c r="A703" s="17" t="s">
        <v>11</v>
      </c>
      <c r="B703" s="56"/>
      <c r="C703" s="19"/>
      <c r="D703" s="19"/>
      <c r="E703" s="19"/>
      <c r="F703" s="57"/>
      <c r="G703" s="19"/>
      <c r="H703" s="19"/>
      <c r="I703" s="20"/>
      <c r="J703" s="22">
        <f t="shared" si="20"/>
        <v>0</v>
      </c>
      <c r="K703" s="22">
        <f t="shared" si="21"/>
        <v>0</v>
      </c>
    </row>
    <row r="704" spans="1:11" ht="15.6">
      <c r="A704" s="44" t="s">
        <v>1123</v>
      </c>
      <c r="B704" s="67" t="s">
        <v>1124</v>
      </c>
      <c r="C704" s="142" t="s">
        <v>1108</v>
      </c>
      <c r="D704" s="142" t="s">
        <v>15</v>
      </c>
      <c r="E704" s="143" t="s">
        <v>99</v>
      </c>
      <c r="F704" s="150">
        <v>0.9375</v>
      </c>
      <c r="G704" s="147">
        <v>3331696</v>
      </c>
      <c r="H704" s="147"/>
      <c r="I704" s="27">
        <v>1552.01</v>
      </c>
      <c r="J704" s="22">
        <f t="shared" si="20"/>
        <v>1614.0904</v>
      </c>
      <c r="K704" s="22">
        <f t="shared" si="21"/>
        <v>1759.358536</v>
      </c>
    </row>
    <row r="705" spans="1:11" ht="15.6">
      <c r="A705" s="44" t="s">
        <v>1125</v>
      </c>
      <c r="B705" s="67" t="s">
        <v>1126</v>
      </c>
      <c r="C705" s="142" t="s">
        <v>1127</v>
      </c>
      <c r="D705" s="142" t="s">
        <v>15</v>
      </c>
      <c r="E705" s="143" t="s">
        <v>99</v>
      </c>
      <c r="F705" s="150">
        <v>0.8125</v>
      </c>
      <c r="G705" s="147">
        <v>3331772</v>
      </c>
      <c r="H705" s="147">
        <v>67401</v>
      </c>
      <c r="I705" s="27">
        <v>1371.5324366957245</v>
      </c>
      <c r="J705" s="22">
        <f t="shared" si="20"/>
        <v>1426.3937341635535</v>
      </c>
      <c r="K705" s="22">
        <f t="shared" si="21"/>
        <v>1554.7691702382733</v>
      </c>
    </row>
    <row r="706" spans="1:11" ht="15.6">
      <c r="A706" s="44" t="s">
        <v>1128</v>
      </c>
      <c r="B706" s="21" t="s">
        <v>1129</v>
      </c>
      <c r="C706" s="31" t="s">
        <v>1130</v>
      </c>
      <c r="D706" s="31" t="s">
        <v>15</v>
      </c>
      <c r="E706" s="37" t="s">
        <v>99</v>
      </c>
      <c r="F706" s="33">
        <v>0.8125</v>
      </c>
      <c r="G706" s="36">
        <v>3331715</v>
      </c>
      <c r="H706" s="36">
        <v>67501</v>
      </c>
      <c r="I706" s="27">
        <v>1295.0122341426688</v>
      </c>
      <c r="J706" s="22">
        <f t="shared" si="20"/>
        <v>1346.8127235083755</v>
      </c>
      <c r="K706" s="22">
        <f t="shared" si="21"/>
        <v>1468.0258686241293</v>
      </c>
    </row>
    <row r="707" spans="1:11" ht="26.4">
      <c r="A707" s="44" t="s">
        <v>564</v>
      </c>
      <c r="B707" s="21" t="s">
        <v>1131</v>
      </c>
      <c r="C707" s="31" t="s">
        <v>189</v>
      </c>
      <c r="D707" s="31" t="s">
        <v>15</v>
      </c>
      <c r="E707" s="37" t="s">
        <v>99</v>
      </c>
      <c r="F707" s="33">
        <v>0.8125</v>
      </c>
      <c r="G707" s="36">
        <v>3331762</v>
      </c>
      <c r="H707" s="36">
        <v>68401</v>
      </c>
      <c r="I707" s="27">
        <v>1442.3</v>
      </c>
      <c r="J707" s="22">
        <f t="shared" si="20"/>
        <v>1499.992</v>
      </c>
      <c r="K707" s="22">
        <f t="shared" si="21"/>
        <v>1634.99128</v>
      </c>
    </row>
    <row r="708" spans="1:11" ht="15.6">
      <c r="A708" s="158" t="s">
        <v>1068</v>
      </c>
      <c r="B708" s="58" t="s">
        <v>1132</v>
      </c>
      <c r="C708" s="132" t="s">
        <v>1072</v>
      </c>
      <c r="D708" s="159" t="s">
        <v>15</v>
      </c>
      <c r="E708" s="183" t="s">
        <v>90</v>
      </c>
      <c r="F708" s="181">
        <v>0.875</v>
      </c>
      <c r="G708" s="194"/>
      <c r="H708" s="193" t="s">
        <v>1071</v>
      </c>
      <c r="I708" s="200">
        <v>1380.8802596348887</v>
      </c>
      <c r="J708" s="22">
        <f t="shared" si="20"/>
        <v>1436.1154700202842</v>
      </c>
      <c r="K708" s="22">
        <f t="shared" si="21"/>
        <v>1565.3658623221097</v>
      </c>
    </row>
    <row r="709" spans="1:11" ht="26.4" customHeight="1">
      <c r="A709" s="163"/>
      <c r="B709" s="58" t="s">
        <v>1133</v>
      </c>
      <c r="C709" s="132" t="s">
        <v>22</v>
      </c>
      <c r="D709" s="160"/>
      <c r="E709" s="170"/>
      <c r="F709" s="160"/>
      <c r="G709" s="194"/>
      <c r="H709" s="162"/>
      <c r="I709" s="200" t="e">
        <v>#N/A</v>
      </c>
      <c r="J709" s="22" t="e">
        <f t="shared" si="20"/>
        <v>#N/A</v>
      </c>
      <c r="K709" s="22" t="e">
        <f t="shared" si="21"/>
        <v>#N/A</v>
      </c>
    </row>
    <row r="710" spans="1:11" ht="26.4" customHeight="1">
      <c r="A710" s="163"/>
      <c r="B710" s="58" t="s">
        <v>1134</v>
      </c>
      <c r="C710" s="132" t="s">
        <v>84</v>
      </c>
      <c r="D710" s="160"/>
      <c r="E710" s="170"/>
      <c r="F710" s="160"/>
      <c r="G710" s="194"/>
      <c r="H710" s="162"/>
      <c r="I710" s="200" t="e">
        <v>#N/A</v>
      </c>
      <c r="J710" s="22" t="e">
        <f t="shared" si="20"/>
        <v>#N/A</v>
      </c>
      <c r="K710" s="22" t="e">
        <f t="shared" si="21"/>
        <v>#N/A</v>
      </c>
    </row>
    <row r="711" spans="1:11" ht="26.4">
      <c r="A711" s="44" t="s">
        <v>1135</v>
      </c>
      <c r="B711" s="58" t="s">
        <v>1136</v>
      </c>
      <c r="C711" s="99" t="s">
        <v>1137</v>
      </c>
      <c r="D711" s="31" t="s">
        <v>822</v>
      </c>
      <c r="E711" s="152"/>
      <c r="F711" s="33" t="s">
        <v>1138</v>
      </c>
      <c r="G711" s="48"/>
      <c r="H711" s="48"/>
      <c r="I711" s="39">
        <v>1098.1756373687119</v>
      </c>
      <c r="J711" s="22">
        <f t="shared" si="20"/>
        <v>1142.1026628634604</v>
      </c>
      <c r="K711" s="22">
        <f t="shared" si="21"/>
        <v>1244.8919025211719</v>
      </c>
    </row>
    <row r="712" spans="1:11" ht="26.4">
      <c r="A712" s="44" t="s">
        <v>1139</v>
      </c>
      <c r="B712" s="58" t="s">
        <v>1140</v>
      </c>
      <c r="C712" s="99" t="s">
        <v>1141</v>
      </c>
      <c r="D712" s="31" t="s">
        <v>822</v>
      </c>
      <c r="E712" s="152"/>
      <c r="F712" s="33" t="s">
        <v>1142</v>
      </c>
      <c r="G712" s="48"/>
      <c r="H712" s="48"/>
      <c r="I712" s="39">
        <v>1563.14</v>
      </c>
      <c r="J712" s="22">
        <f t="shared" si="20"/>
        <v>1625.6656</v>
      </c>
      <c r="K712" s="22">
        <f t="shared" si="21"/>
        <v>1771.975504</v>
      </c>
    </row>
    <row r="713" spans="1:11" ht="15.6">
      <c r="A713" s="44" t="s">
        <v>1143</v>
      </c>
      <c r="B713" s="58" t="s">
        <v>1144</v>
      </c>
      <c r="C713" s="99" t="s">
        <v>1145</v>
      </c>
      <c r="D713" s="31" t="s">
        <v>15</v>
      </c>
      <c r="E713" s="152"/>
      <c r="F713" s="33" t="s">
        <v>1142</v>
      </c>
      <c r="G713" s="48"/>
      <c r="H713" s="48"/>
      <c r="I713" s="39">
        <v>1227.43</v>
      </c>
      <c r="J713" s="22">
        <f t="shared" si="20"/>
        <v>1276.5272</v>
      </c>
      <c r="K713" s="22">
        <f t="shared" si="21"/>
        <v>1391.4146479999999</v>
      </c>
    </row>
    <row r="714" spans="1:11" ht="26.4">
      <c r="A714" s="44" t="s">
        <v>1146</v>
      </c>
      <c r="B714" s="45" t="s">
        <v>1147</v>
      </c>
      <c r="C714" s="32"/>
      <c r="D714" s="32" t="s">
        <v>15</v>
      </c>
      <c r="E714" s="76"/>
      <c r="F714" s="47" t="s">
        <v>62</v>
      </c>
      <c r="G714" s="46"/>
      <c r="H714" s="46"/>
      <c r="I714" s="39">
        <v>1585.6149956709958</v>
      </c>
      <c r="J714" s="22">
        <f t="shared" si="20"/>
        <v>1649.0395954978355</v>
      </c>
      <c r="K714" s="22">
        <f t="shared" si="21"/>
        <v>1797.4531590926408</v>
      </c>
    </row>
    <row r="715" spans="1:11" ht="15.6">
      <c r="A715" s="40" t="s">
        <v>1066</v>
      </c>
      <c r="B715" s="49" t="s">
        <v>1148</v>
      </c>
      <c r="C715" s="32" t="s">
        <v>293</v>
      </c>
      <c r="D715" s="32" t="s">
        <v>15</v>
      </c>
      <c r="E715" s="50" t="s">
        <v>90</v>
      </c>
      <c r="F715" s="32" t="s">
        <v>950</v>
      </c>
      <c r="G715" s="88" t="s">
        <v>1149</v>
      </c>
      <c r="H715" s="46">
        <v>68901</v>
      </c>
      <c r="I715" s="39">
        <v>1434.5578977681789</v>
      </c>
      <c r="J715" s="22">
        <f t="shared" si="20"/>
        <v>1491.940213678906</v>
      </c>
      <c r="K715" s="22">
        <f t="shared" si="21"/>
        <v>1626.2148329100075</v>
      </c>
    </row>
    <row r="716" spans="1:11" ht="15.6">
      <c r="A716" s="40" t="s">
        <v>73</v>
      </c>
      <c r="B716" s="49" t="s">
        <v>1150</v>
      </c>
      <c r="C716" s="32" t="s">
        <v>25</v>
      </c>
      <c r="D716" s="32"/>
      <c r="E716" s="50"/>
      <c r="F716" s="32" t="s">
        <v>39</v>
      </c>
      <c r="G716" s="88"/>
      <c r="H716" s="46"/>
      <c r="I716" s="39">
        <v>2219.2600000000002</v>
      </c>
      <c r="J716" s="22">
        <f t="shared" si="20"/>
        <v>2308.0304000000001</v>
      </c>
      <c r="K716" s="22">
        <f t="shared" si="21"/>
        <v>2515.7531360000003</v>
      </c>
    </row>
    <row r="717" spans="1:11" ht="26.4">
      <c r="A717" s="40" t="s">
        <v>588</v>
      </c>
      <c r="B717" s="153" t="s">
        <v>1151</v>
      </c>
      <c r="C717" s="32"/>
      <c r="D717" s="32"/>
      <c r="E717" s="50"/>
      <c r="F717" s="32" t="s">
        <v>62</v>
      </c>
      <c r="G717" s="88"/>
      <c r="H717" s="46"/>
      <c r="I717" s="39">
        <v>2181.1999999999998</v>
      </c>
      <c r="J717" s="22">
        <f t="shared" si="20"/>
        <v>2268.4479999999999</v>
      </c>
      <c r="K717" s="22">
        <f t="shared" si="21"/>
        <v>2472.6083199999998</v>
      </c>
    </row>
    <row r="718" spans="1:11" ht="15.6">
      <c r="A718" s="40" t="s">
        <v>1152</v>
      </c>
      <c r="B718" s="153" t="s">
        <v>1153</v>
      </c>
      <c r="C718" s="32" t="s">
        <v>38</v>
      </c>
      <c r="D718" s="32"/>
      <c r="E718" s="50"/>
      <c r="F718" s="32" t="s">
        <v>138</v>
      </c>
      <c r="G718" s="88"/>
      <c r="H718" s="46"/>
      <c r="I718" s="39">
        <v>2665.5037750585784</v>
      </c>
      <c r="J718" s="22">
        <f t="shared" si="20"/>
        <v>2772.1239260609213</v>
      </c>
      <c r="K718" s="22">
        <f t="shared" si="21"/>
        <v>3021.6150794064042</v>
      </c>
    </row>
    <row r="719" spans="1:11" ht="15.6">
      <c r="A719" s="161" t="s">
        <v>1154</v>
      </c>
      <c r="B719" s="153" t="s">
        <v>1155</v>
      </c>
      <c r="C719" s="32"/>
      <c r="D719" s="159"/>
      <c r="E719" s="159"/>
      <c r="F719" s="159" t="s">
        <v>138</v>
      </c>
      <c r="G719" s="159"/>
      <c r="H719" s="159"/>
      <c r="I719" s="202">
        <v>1507.8092228360956</v>
      </c>
      <c r="J719" s="22">
        <f t="shared" ref="J719:J776" si="22">PRODUCT(I719+I719*0.04)</f>
        <v>1568.1215917495394</v>
      </c>
      <c r="K719" s="22">
        <f t="shared" ref="K719:K782" si="23">PRODUCT(J719+J719*0.09)</f>
        <v>1709.252535006998</v>
      </c>
    </row>
    <row r="720" spans="1:11" ht="26.4" customHeight="1">
      <c r="A720" s="161"/>
      <c r="B720" s="153" t="s">
        <v>1156</v>
      </c>
      <c r="C720" s="54" t="s">
        <v>1157</v>
      </c>
      <c r="D720" s="159"/>
      <c r="E720" s="159"/>
      <c r="F720" s="159"/>
      <c r="G720" s="159"/>
      <c r="H720" s="159"/>
      <c r="I720" s="202"/>
      <c r="J720" s="22">
        <f t="shared" si="22"/>
        <v>0</v>
      </c>
      <c r="K720" s="22">
        <f t="shared" si="23"/>
        <v>0</v>
      </c>
    </row>
    <row r="721" spans="1:11" ht="15.6">
      <c r="A721" s="161"/>
      <c r="B721" s="153" t="s">
        <v>1158</v>
      </c>
      <c r="C721" s="54" t="s">
        <v>1159</v>
      </c>
      <c r="D721" s="159"/>
      <c r="E721" s="159"/>
      <c r="F721" s="159"/>
      <c r="G721" s="159"/>
      <c r="H721" s="159"/>
      <c r="I721" s="202"/>
      <c r="J721" s="22">
        <f t="shared" si="22"/>
        <v>0</v>
      </c>
      <c r="K721" s="22">
        <f t="shared" si="23"/>
        <v>0</v>
      </c>
    </row>
    <row r="722" spans="1:11" ht="15.6">
      <c r="A722" s="161"/>
      <c r="B722" s="153" t="s">
        <v>1160</v>
      </c>
      <c r="C722" s="54" t="s">
        <v>661</v>
      </c>
      <c r="D722" s="159"/>
      <c r="E722" s="159"/>
      <c r="F722" s="159"/>
      <c r="G722" s="159"/>
      <c r="H722" s="159"/>
      <c r="I722" s="202"/>
      <c r="J722" s="22">
        <f t="shared" si="22"/>
        <v>0</v>
      </c>
      <c r="K722" s="22">
        <f t="shared" si="23"/>
        <v>0</v>
      </c>
    </row>
    <row r="723" spans="1:11" ht="15.6">
      <c r="A723" s="17" t="s">
        <v>64</v>
      </c>
      <c r="B723" s="56"/>
      <c r="C723" s="19"/>
      <c r="D723" s="19"/>
      <c r="E723" s="19"/>
      <c r="F723" s="57"/>
      <c r="G723" s="19"/>
      <c r="H723" s="19"/>
      <c r="I723" s="20"/>
      <c r="J723" s="22">
        <f t="shared" si="22"/>
        <v>0</v>
      </c>
      <c r="K723" s="22">
        <f t="shared" si="23"/>
        <v>0</v>
      </c>
    </row>
    <row r="724" spans="1:11" ht="15.6">
      <c r="A724" s="40" t="s">
        <v>1161</v>
      </c>
      <c r="B724" s="60" t="s">
        <v>1150</v>
      </c>
      <c r="C724" s="32"/>
      <c r="D724" s="32"/>
      <c r="E724" s="46"/>
      <c r="F724" s="47" t="s">
        <v>150</v>
      </c>
      <c r="G724" s="46"/>
      <c r="H724" s="46"/>
      <c r="I724" s="39">
        <v>2841.4962944530839</v>
      </c>
      <c r="J724" s="22">
        <f t="shared" si="22"/>
        <v>2955.1561462312075</v>
      </c>
      <c r="K724" s="22">
        <f t="shared" si="23"/>
        <v>3221.1201993920163</v>
      </c>
    </row>
    <row r="725" spans="1:11" ht="15.6">
      <c r="A725" s="40" t="s">
        <v>1162</v>
      </c>
      <c r="B725" s="60" t="s">
        <v>1163</v>
      </c>
      <c r="C725" s="32"/>
      <c r="D725" s="32"/>
      <c r="E725" s="46"/>
      <c r="F725" s="47" t="s">
        <v>85</v>
      </c>
      <c r="G725" s="46"/>
      <c r="H725" s="46"/>
      <c r="I725" s="39">
        <v>3026.35</v>
      </c>
      <c r="J725" s="22">
        <f t="shared" si="22"/>
        <v>3147.404</v>
      </c>
      <c r="K725" s="22">
        <f t="shared" si="23"/>
        <v>3430.6703600000001</v>
      </c>
    </row>
    <row r="726" spans="1:11" ht="15.6">
      <c r="A726" s="17" t="s">
        <v>168</v>
      </c>
      <c r="B726" s="56"/>
      <c r="C726" s="19"/>
      <c r="D726" s="19"/>
      <c r="E726" s="19"/>
      <c r="F726" s="57"/>
      <c r="G726" s="19"/>
      <c r="H726" s="19"/>
      <c r="I726" s="20"/>
      <c r="J726" s="22">
        <f t="shared" si="22"/>
        <v>0</v>
      </c>
      <c r="K726" s="22">
        <f t="shared" si="23"/>
        <v>0</v>
      </c>
    </row>
    <row r="727" spans="1:11" ht="15.6">
      <c r="A727" s="40" t="s">
        <v>825</v>
      </c>
      <c r="B727" s="67" t="s">
        <v>1124</v>
      </c>
      <c r="C727" s="32" t="s">
        <v>1164</v>
      </c>
      <c r="D727" s="32" t="s">
        <v>822</v>
      </c>
      <c r="E727" s="76" t="s">
        <v>99</v>
      </c>
      <c r="F727" s="47">
        <v>0.9375</v>
      </c>
      <c r="G727" s="69"/>
      <c r="H727" s="87"/>
      <c r="I727" s="39">
        <v>340.74</v>
      </c>
      <c r="J727" s="22">
        <f t="shared" si="22"/>
        <v>354.36959999999999</v>
      </c>
      <c r="K727" s="22">
        <f t="shared" si="23"/>
        <v>386.26286399999998</v>
      </c>
    </row>
    <row r="728" spans="1:11" ht="15.6">
      <c r="A728" s="40" t="s">
        <v>1165</v>
      </c>
      <c r="B728" s="67" t="s">
        <v>1124</v>
      </c>
      <c r="C728" s="32" t="s">
        <v>1108</v>
      </c>
      <c r="D728" s="32" t="s">
        <v>15</v>
      </c>
      <c r="E728" s="76" t="s">
        <v>99</v>
      </c>
      <c r="F728" s="47">
        <v>0.9375</v>
      </c>
      <c r="G728" s="46"/>
      <c r="H728" s="46"/>
      <c r="I728" s="39">
        <v>513.79999999999995</v>
      </c>
      <c r="J728" s="22">
        <f t="shared" si="22"/>
        <v>534.35199999999998</v>
      </c>
      <c r="K728" s="22">
        <f t="shared" si="23"/>
        <v>582.44367999999997</v>
      </c>
    </row>
    <row r="729" spans="1:11" ht="52.8" customHeight="1">
      <c r="A729" s="161" t="s">
        <v>608</v>
      </c>
      <c r="B729" s="58" t="s">
        <v>1126</v>
      </c>
      <c r="C729" s="32" t="s">
        <v>1127</v>
      </c>
      <c r="D729" s="159" t="s">
        <v>15</v>
      </c>
      <c r="E729" s="183" t="s">
        <v>99</v>
      </c>
      <c r="F729" s="181">
        <v>0.8125</v>
      </c>
      <c r="G729" s="162"/>
      <c r="H729" s="162"/>
      <c r="I729" s="200">
        <v>458.80704468169239</v>
      </c>
      <c r="J729" s="22">
        <f t="shared" si="22"/>
        <v>477.1593264689601</v>
      </c>
      <c r="K729" s="22">
        <f t="shared" si="23"/>
        <v>520.10366585116651</v>
      </c>
    </row>
    <row r="730" spans="1:11" ht="66" customHeight="1">
      <c r="A730" s="163"/>
      <c r="B730" s="58" t="s">
        <v>1129</v>
      </c>
      <c r="C730" s="32" t="s">
        <v>1130</v>
      </c>
      <c r="D730" s="160"/>
      <c r="E730" s="170"/>
      <c r="F730" s="160"/>
      <c r="G730" s="162"/>
      <c r="H730" s="162"/>
      <c r="I730" s="200" t="e">
        <v>#N/A</v>
      </c>
      <c r="J730" s="22" t="e">
        <f t="shared" si="22"/>
        <v>#N/A</v>
      </c>
      <c r="K730" s="22" t="e">
        <f t="shared" si="23"/>
        <v>#N/A</v>
      </c>
    </row>
    <row r="731" spans="1:11" ht="79.2" customHeight="1">
      <c r="A731" s="163"/>
      <c r="B731" s="58" t="s">
        <v>1131</v>
      </c>
      <c r="C731" s="32" t="s">
        <v>189</v>
      </c>
      <c r="D731" s="160"/>
      <c r="E731" s="170"/>
      <c r="F731" s="160"/>
      <c r="G731" s="162"/>
      <c r="H731" s="162"/>
      <c r="I731" s="200" t="e">
        <v>#N/A</v>
      </c>
      <c r="J731" s="22" t="e">
        <f t="shared" si="22"/>
        <v>#N/A</v>
      </c>
      <c r="K731" s="22" t="e">
        <f t="shared" si="23"/>
        <v>#N/A</v>
      </c>
    </row>
    <row r="732" spans="1:11" ht="26.4">
      <c r="A732" s="40" t="s">
        <v>1166</v>
      </c>
      <c r="B732" s="58" t="s">
        <v>1167</v>
      </c>
      <c r="C732" s="32" t="s">
        <v>1168</v>
      </c>
      <c r="D732" s="32" t="s">
        <v>15</v>
      </c>
      <c r="E732" s="76" t="s">
        <v>99</v>
      </c>
      <c r="F732" s="47">
        <v>0.8125</v>
      </c>
      <c r="G732" s="69"/>
      <c r="H732" s="87"/>
      <c r="I732" s="39">
        <v>701.27610067526109</v>
      </c>
      <c r="J732" s="22">
        <f t="shared" si="22"/>
        <v>729.32714470227154</v>
      </c>
      <c r="K732" s="22">
        <f t="shared" si="23"/>
        <v>794.96658772547596</v>
      </c>
    </row>
    <row r="733" spans="1:11" ht="15.6">
      <c r="A733" s="40" t="s">
        <v>609</v>
      </c>
      <c r="B733" s="58" t="s">
        <v>1169</v>
      </c>
      <c r="C733" s="32" t="s">
        <v>78</v>
      </c>
      <c r="D733" s="32" t="s">
        <v>15</v>
      </c>
      <c r="E733" s="76" t="s">
        <v>99</v>
      </c>
      <c r="F733" s="47">
        <v>0.875</v>
      </c>
      <c r="G733" s="69"/>
      <c r="H733" s="87"/>
      <c r="I733" s="39">
        <v>766.80711602209954</v>
      </c>
      <c r="J733" s="22">
        <f t="shared" si="22"/>
        <v>797.47940066298349</v>
      </c>
      <c r="K733" s="22">
        <f t="shared" si="23"/>
        <v>869.25254672265203</v>
      </c>
    </row>
    <row r="734" spans="1:11" ht="15.6">
      <c r="A734" s="40" t="s">
        <v>610</v>
      </c>
      <c r="B734" s="58" t="s">
        <v>1170</v>
      </c>
      <c r="C734" s="32"/>
      <c r="D734" s="32" t="s">
        <v>15</v>
      </c>
      <c r="E734" s="76" t="s">
        <v>99</v>
      </c>
      <c r="F734" s="47">
        <v>0.9375</v>
      </c>
      <c r="G734" s="69"/>
      <c r="H734" s="87"/>
      <c r="I734" s="39">
        <v>533.19000000000005</v>
      </c>
      <c r="J734" s="22">
        <f t="shared" si="22"/>
        <v>554.51760000000002</v>
      </c>
      <c r="K734" s="22">
        <f t="shared" si="23"/>
        <v>604.42418399999997</v>
      </c>
    </row>
    <row r="735" spans="1:11" ht="15.6">
      <c r="A735" s="40" t="s">
        <v>1171</v>
      </c>
      <c r="B735" s="58" t="s">
        <v>1172</v>
      </c>
      <c r="C735" s="32" t="s">
        <v>78</v>
      </c>
      <c r="D735" s="32" t="s">
        <v>15</v>
      </c>
      <c r="E735" s="76" t="s">
        <v>92</v>
      </c>
      <c r="F735" s="47">
        <v>0.875</v>
      </c>
      <c r="G735" s="69"/>
      <c r="H735" s="87"/>
      <c r="I735" s="39">
        <v>529.65</v>
      </c>
      <c r="J735" s="22">
        <f t="shared" si="22"/>
        <v>550.83600000000001</v>
      </c>
      <c r="K735" s="22">
        <f t="shared" si="23"/>
        <v>600.41124000000002</v>
      </c>
    </row>
    <row r="736" spans="1:11" ht="15.6">
      <c r="A736" s="158" t="s">
        <v>1173</v>
      </c>
      <c r="B736" s="58" t="s">
        <v>1132</v>
      </c>
      <c r="C736" s="132" t="s">
        <v>25</v>
      </c>
      <c r="D736" s="159" t="s">
        <v>15</v>
      </c>
      <c r="E736" s="183" t="s">
        <v>90</v>
      </c>
      <c r="F736" s="181">
        <v>0.875</v>
      </c>
      <c r="G736" s="162"/>
      <c r="H736" s="162"/>
      <c r="I736" s="200">
        <v>794.72979292929313</v>
      </c>
      <c r="J736" s="22">
        <f t="shared" si="22"/>
        <v>826.5189846464649</v>
      </c>
      <c r="K736" s="22">
        <f t="shared" si="23"/>
        <v>900.90569326464674</v>
      </c>
    </row>
    <row r="737" spans="1:11" ht="26.4" customHeight="1">
      <c r="A737" s="163"/>
      <c r="B737" s="58" t="s">
        <v>1133</v>
      </c>
      <c r="C737" s="132" t="s">
        <v>22</v>
      </c>
      <c r="D737" s="160"/>
      <c r="E737" s="170"/>
      <c r="F737" s="160"/>
      <c r="G737" s="162"/>
      <c r="H737" s="162"/>
      <c r="I737" s="200" t="e">
        <v>#N/A</v>
      </c>
      <c r="J737" s="22"/>
      <c r="K737" s="22">
        <f t="shared" si="23"/>
        <v>0</v>
      </c>
    </row>
    <row r="738" spans="1:11" ht="26.4" customHeight="1">
      <c r="A738" s="163"/>
      <c r="B738" s="58" t="s">
        <v>1134</v>
      </c>
      <c r="C738" s="132" t="s">
        <v>28</v>
      </c>
      <c r="D738" s="160"/>
      <c r="E738" s="170"/>
      <c r="F738" s="160"/>
      <c r="G738" s="162"/>
      <c r="H738" s="162"/>
      <c r="I738" s="200" t="e">
        <v>#N/A</v>
      </c>
      <c r="J738" s="22"/>
      <c r="K738" s="22">
        <f t="shared" si="23"/>
        <v>0</v>
      </c>
    </row>
    <row r="739" spans="1:11" ht="15.6">
      <c r="A739" s="44" t="s">
        <v>1174</v>
      </c>
      <c r="B739" s="49" t="s">
        <v>1148</v>
      </c>
      <c r="C739" s="32" t="s">
        <v>293</v>
      </c>
      <c r="D739" s="32" t="s">
        <v>15</v>
      </c>
      <c r="E739" s="50" t="s">
        <v>90</v>
      </c>
      <c r="F739" s="32" t="s">
        <v>950</v>
      </c>
      <c r="G739" s="46"/>
      <c r="H739" s="46"/>
      <c r="I739" s="39">
        <v>836.54848457486844</v>
      </c>
      <c r="J739" s="22">
        <f t="shared" si="22"/>
        <v>870.01042395786317</v>
      </c>
      <c r="K739" s="22">
        <f t="shared" si="23"/>
        <v>948.31136211407079</v>
      </c>
    </row>
    <row r="740" spans="1:11" ht="15.6">
      <c r="A740" s="17" t="s">
        <v>46</v>
      </c>
      <c r="B740" s="18"/>
      <c r="C740" s="19"/>
      <c r="D740" s="19"/>
      <c r="E740" s="19"/>
      <c r="F740" s="19"/>
      <c r="G740" s="19"/>
      <c r="H740" s="19"/>
      <c r="I740" s="20"/>
      <c r="J740" s="22">
        <f t="shared" si="22"/>
        <v>0</v>
      </c>
      <c r="K740" s="22">
        <f t="shared" si="23"/>
        <v>0</v>
      </c>
    </row>
    <row r="741" spans="1:11" ht="15.6">
      <c r="A741" s="40" t="s">
        <v>1175</v>
      </c>
      <c r="B741" s="60" t="s">
        <v>1176</v>
      </c>
      <c r="C741" s="32"/>
      <c r="D741" s="32" t="s">
        <v>203</v>
      </c>
      <c r="E741" s="46" t="s">
        <v>90</v>
      </c>
      <c r="F741" s="47">
        <v>0.5625</v>
      </c>
      <c r="G741" s="46">
        <v>3317462</v>
      </c>
      <c r="H741" s="46">
        <v>9901</v>
      </c>
      <c r="I741" s="39">
        <v>303.72043415521682</v>
      </c>
      <c r="J741" s="22">
        <f t="shared" si="22"/>
        <v>315.8692515214255</v>
      </c>
      <c r="K741" s="22">
        <f t="shared" si="23"/>
        <v>344.29748415835377</v>
      </c>
    </row>
    <row r="742" spans="1:11" ht="15.6">
      <c r="A742" s="40" t="s">
        <v>1177</v>
      </c>
      <c r="B742" s="60" t="s">
        <v>1178</v>
      </c>
      <c r="C742" s="32"/>
      <c r="D742" s="32" t="s">
        <v>53</v>
      </c>
      <c r="E742" s="46"/>
      <c r="F742" s="47"/>
      <c r="G742" s="46"/>
      <c r="H742" s="46"/>
      <c r="I742" s="39">
        <v>593.39576153447388</v>
      </c>
      <c r="J742" s="22">
        <f t="shared" si="22"/>
        <v>617.13159199585289</v>
      </c>
      <c r="K742" s="22">
        <f t="shared" si="23"/>
        <v>672.67343527547962</v>
      </c>
    </row>
    <row r="743" spans="1:11" ht="15.6">
      <c r="A743" s="40" t="s">
        <v>1179</v>
      </c>
      <c r="B743" s="60" t="s">
        <v>1180</v>
      </c>
      <c r="C743" s="32" t="s">
        <v>1145</v>
      </c>
      <c r="D743" s="32" t="s">
        <v>49</v>
      </c>
      <c r="E743" s="46"/>
      <c r="F743" s="47"/>
      <c r="G743" s="46"/>
      <c r="H743" s="46"/>
      <c r="I743" s="39">
        <v>593.39576153447388</v>
      </c>
      <c r="J743" s="22">
        <f t="shared" si="22"/>
        <v>617.13159199585289</v>
      </c>
      <c r="K743" s="22">
        <f t="shared" si="23"/>
        <v>672.67343527547962</v>
      </c>
    </row>
    <row r="744" spans="1:11" ht="15.6">
      <c r="A744" s="40" t="s">
        <v>638</v>
      </c>
      <c r="B744" s="60" t="s">
        <v>1181</v>
      </c>
      <c r="C744" s="32"/>
      <c r="D744" s="32" t="s">
        <v>203</v>
      </c>
      <c r="E744" s="46" t="s">
        <v>99</v>
      </c>
      <c r="F744" s="47">
        <v>0.6875</v>
      </c>
      <c r="G744" s="46">
        <v>3331430</v>
      </c>
      <c r="H744" s="46">
        <v>82901</v>
      </c>
      <c r="I744" s="39">
        <v>354.43</v>
      </c>
      <c r="J744" s="22">
        <f t="shared" si="22"/>
        <v>368.60720000000003</v>
      </c>
      <c r="K744" s="22">
        <f t="shared" si="23"/>
        <v>401.78184800000002</v>
      </c>
    </row>
    <row r="745" spans="1:11" ht="15.6">
      <c r="A745" s="40" t="s">
        <v>1182</v>
      </c>
      <c r="B745" s="60" t="s">
        <v>1183</v>
      </c>
      <c r="C745" s="32" t="s">
        <v>1184</v>
      </c>
      <c r="D745" s="32" t="s">
        <v>203</v>
      </c>
      <c r="E745" s="46" t="s">
        <v>99</v>
      </c>
      <c r="F745" s="47">
        <v>0.9375</v>
      </c>
      <c r="G745" s="46">
        <v>3317408</v>
      </c>
      <c r="H745" s="46">
        <v>81201</v>
      </c>
      <c r="I745" s="39">
        <v>645.65749747048903</v>
      </c>
      <c r="J745" s="22">
        <f t="shared" si="22"/>
        <v>671.4837973693086</v>
      </c>
      <c r="K745" s="22">
        <f t="shared" si="23"/>
        <v>731.91733913254643</v>
      </c>
    </row>
    <row r="746" spans="1:11" ht="15.6">
      <c r="A746" s="40" t="s">
        <v>1185</v>
      </c>
      <c r="B746" s="60" t="s">
        <v>1186</v>
      </c>
      <c r="C746" s="32"/>
      <c r="D746" s="32" t="s">
        <v>203</v>
      </c>
      <c r="E746" s="46"/>
      <c r="F746" s="47"/>
      <c r="G746" s="46"/>
      <c r="H746" s="46"/>
      <c r="I746" s="39">
        <v>574.71586521513746</v>
      </c>
      <c r="J746" s="22">
        <f t="shared" si="22"/>
        <v>597.70449982374294</v>
      </c>
      <c r="K746" s="22">
        <f t="shared" si="23"/>
        <v>651.49790480787976</v>
      </c>
    </row>
    <row r="747" spans="1:11" ht="15.6">
      <c r="A747" s="40" t="s">
        <v>1187</v>
      </c>
      <c r="B747" s="60" t="s">
        <v>1188</v>
      </c>
      <c r="C747" s="32" t="s">
        <v>1189</v>
      </c>
      <c r="D747" s="32" t="s">
        <v>203</v>
      </c>
      <c r="E747" s="46"/>
      <c r="F747" s="47"/>
      <c r="G747" s="46"/>
      <c r="H747" s="46"/>
      <c r="I747" s="39">
        <v>615.13</v>
      </c>
      <c r="J747" s="22">
        <f t="shared" si="22"/>
        <v>639.73519999999996</v>
      </c>
      <c r="K747" s="22">
        <f t="shared" si="23"/>
        <v>697.3113679999999</v>
      </c>
    </row>
    <row r="748" spans="1:11" ht="15.6">
      <c r="A748" s="40" t="s">
        <v>634</v>
      </c>
      <c r="B748" s="60" t="s">
        <v>1170</v>
      </c>
      <c r="C748" s="32"/>
      <c r="D748" s="32" t="s">
        <v>203</v>
      </c>
      <c r="E748" s="46" t="s">
        <v>99</v>
      </c>
      <c r="F748" s="47">
        <v>0.75</v>
      </c>
      <c r="G748" s="46" t="s">
        <v>636</v>
      </c>
      <c r="H748" s="46">
        <v>81001</v>
      </c>
      <c r="I748" s="39">
        <v>462.23</v>
      </c>
      <c r="J748" s="22">
        <f t="shared" si="22"/>
        <v>480.7192</v>
      </c>
      <c r="K748" s="22">
        <f t="shared" si="23"/>
        <v>523.98392799999999</v>
      </c>
    </row>
    <row r="749" spans="1:11" ht="15.6">
      <c r="A749" s="40" t="s">
        <v>619</v>
      </c>
      <c r="B749" s="60" t="s">
        <v>1170</v>
      </c>
      <c r="C749" s="32"/>
      <c r="D749" s="32" t="s">
        <v>352</v>
      </c>
      <c r="E749" s="46"/>
      <c r="F749" s="47" t="s">
        <v>456</v>
      </c>
      <c r="G749" s="46"/>
      <c r="H749" s="46"/>
      <c r="I749" s="39">
        <v>605.76149552395998</v>
      </c>
      <c r="J749" s="22">
        <f t="shared" si="22"/>
        <v>629.99195534491832</v>
      </c>
      <c r="K749" s="22">
        <f t="shared" si="23"/>
        <v>686.69123132596098</v>
      </c>
    </row>
    <row r="750" spans="1:11" ht="15.6">
      <c r="A750" s="40" t="s">
        <v>621</v>
      </c>
      <c r="B750" s="60" t="s">
        <v>1170</v>
      </c>
      <c r="C750" s="32"/>
      <c r="D750" s="32" t="s">
        <v>53</v>
      </c>
      <c r="E750" s="46"/>
      <c r="F750" s="47" t="s">
        <v>456</v>
      </c>
      <c r="G750" s="46"/>
      <c r="H750" s="46"/>
      <c r="I750" s="39">
        <v>605.76149552395998</v>
      </c>
      <c r="J750" s="22">
        <f t="shared" si="22"/>
        <v>629.99195534491832</v>
      </c>
      <c r="K750" s="22">
        <f t="shared" si="23"/>
        <v>686.69123132596098</v>
      </c>
    </row>
    <row r="751" spans="1:11" ht="15.6">
      <c r="A751" s="40" t="s">
        <v>1190</v>
      </c>
      <c r="B751" s="60" t="s">
        <v>1191</v>
      </c>
      <c r="C751" s="32"/>
      <c r="D751" s="32" t="s">
        <v>203</v>
      </c>
      <c r="E751" s="46" t="s">
        <v>99</v>
      </c>
      <c r="F751" s="47">
        <v>0.75</v>
      </c>
      <c r="G751" s="46" t="s">
        <v>1192</v>
      </c>
      <c r="H751" s="46">
        <v>8801</v>
      </c>
      <c r="I751" s="39">
        <v>637.6</v>
      </c>
      <c r="J751" s="22">
        <f t="shared" si="22"/>
        <v>663.10400000000004</v>
      </c>
      <c r="K751" s="22">
        <f t="shared" si="23"/>
        <v>722.78336000000002</v>
      </c>
    </row>
    <row r="752" spans="1:11" ht="15.6">
      <c r="A752" s="40" t="s">
        <v>1193</v>
      </c>
      <c r="B752" s="60" t="s">
        <v>1194</v>
      </c>
      <c r="C752" s="32" t="s">
        <v>116</v>
      </c>
      <c r="D752" s="32" t="s">
        <v>203</v>
      </c>
      <c r="E752" s="46"/>
      <c r="F752" s="47">
        <v>0.8125</v>
      </c>
      <c r="G752" s="46"/>
      <c r="H752" s="46"/>
      <c r="I752" s="39">
        <v>601.29999999999995</v>
      </c>
      <c r="J752" s="22">
        <f t="shared" si="22"/>
        <v>625.35199999999998</v>
      </c>
      <c r="K752" s="22">
        <f t="shared" si="23"/>
        <v>681.63367999999991</v>
      </c>
    </row>
    <row r="753" spans="1:11" ht="15.6">
      <c r="A753" s="40" t="s">
        <v>1195</v>
      </c>
      <c r="B753" s="60" t="s">
        <v>1196</v>
      </c>
      <c r="C753" s="32" t="s">
        <v>755</v>
      </c>
      <c r="D753" s="32" t="s">
        <v>203</v>
      </c>
      <c r="E753" s="46"/>
      <c r="F753" s="47" t="s">
        <v>68</v>
      </c>
      <c r="G753" s="46"/>
      <c r="H753" s="46"/>
      <c r="I753" s="39">
        <v>429.1539022023145</v>
      </c>
      <c r="J753" s="22">
        <f t="shared" si="22"/>
        <v>446.32005829040708</v>
      </c>
      <c r="K753" s="22">
        <f t="shared" si="23"/>
        <v>486.4888635365437</v>
      </c>
    </row>
    <row r="754" spans="1:11" ht="15.6">
      <c r="A754" s="40" t="s">
        <v>1197</v>
      </c>
      <c r="B754" s="60" t="s">
        <v>1163</v>
      </c>
      <c r="C754" s="32" t="s">
        <v>1198</v>
      </c>
      <c r="D754" s="32" t="s">
        <v>203</v>
      </c>
      <c r="E754" s="46"/>
      <c r="F754" s="47" t="s">
        <v>1199</v>
      </c>
      <c r="G754" s="46"/>
      <c r="H754" s="46"/>
      <c r="I754" s="39">
        <v>1183.4100000000001</v>
      </c>
      <c r="J754" s="22">
        <f t="shared" si="22"/>
        <v>1230.7464</v>
      </c>
      <c r="K754" s="22">
        <f t="shared" si="23"/>
        <v>1341.5135760000001</v>
      </c>
    </row>
    <row r="755" spans="1:11" ht="15.6">
      <c r="A755" s="17" t="s">
        <v>81</v>
      </c>
      <c r="B755" s="18"/>
      <c r="C755" s="19"/>
      <c r="D755" s="19"/>
      <c r="E755" s="19"/>
      <c r="F755" s="19"/>
      <c r="G755" s="19"/>
      <c r="H755" s="19"/>
      <c r="I755" s="20"/>
      <c r="J755" s="22">
        <f t="shared" si="22"/>
        <v>0</v>
      </c>
      <c r="K755" s="22">
        <f t="shared" si="23"/>
        <v>0</v>
      </c>
    </row>
    <row r="756" spans="1:11" ht="15.6">
      <c r="A756" s="161" t="s">
        <v>55</v>
      </c>
      <c r="B756" s="60" t="s">
        <v>1200</v>
      </c>
      <c r="C756" s="32" t="s">
        <v>213</v>
      </c>
      <c r="D756" s="32"/>
      <c r="E756" s="46"/>
      <c r="F756" s="181">
        <v>0.875</v>
      </c>
      <c r="G756" s="162"/>
      <c r="H756" s="193" t="s">
        <v>56</v>
      </c>
      <c r="I756" s="200">
        <v>1226.29384110971</v>
      </c>
      <c r="J756" s="22">
        <f t="shared" si="22"/>
        <v>1275.3455947540983</v>
      </c>
      <c r="K756" s="22">
        <f t="shared" si="23"/>
        <v>1390.1266982819673</v>
      </c>
    </row>
    <row r="757" spans="1:11" ht="15.6">
      <c r="A757" s="161"/>
      <c r="B757" s="60" t="s">
        <v>1201</v>
      </c>
      <c r="C757" s="32" t="s">
        <v>32</v>
      </c>
      <c r="D757" s="32"/>
      <c r="E757" s="46"/>
      <c r="F757" s="181"/>
      <c r="G757" s="162"/>
      <c r="H757" s="162"/>
      <c r="I757" s="200" t="e">
        <v>#N/A</v>
      </c>
      <c r="J757" s="22"/>
      <c r="K757" s="22">
        <f t="shared" si="23"/>
        <v>0</v>
      </c>
    </row>
    <row r="758" spans="1:11" ht="15.6">
      <c r="A758" s="161"/>
      <c r="B758" s="60" t="s">
        <v>1202</v>
      </c>
      <c r="C758" s="32" t="s">
        <v>581</v>
      </c>
      <c r="D758" s="32"/>
      <c r="E758" s="46"/>
      <c r="F758" s="181"/>
      <c r="G758" s="162"/>
      <c r="H758" s="162"/>
      <c r="I758" s="200" t="e">
        <v>#N/A</v>
      </c>
      <c r="J758" s="22"/>
      <c r="K758" s="22">
        <f t="shared" si="23"/>
        <v>0</v>
      </c>
    </row>
    <row r="759" spans="1:11" ht="15.6">
      <c r="A759" s="161"/>
      <c r="B759" s="60" t="s">
        <v>1203</v>
      </c>
      <c r="C759" s="32" t="s">
        <v>789</v>
      </c>
      <c r="D759" s="32"/>
      <c r="E759" s="46"/>
      <c r="F759" s="181"/>
      <c r="G759" s="162"/>
      <c r="H759" s="162"/>
      <c r="I759" s="200" t="e">
        <v>#N/A</v>
      </c>
      <c r="J759" s="22"/>
      <c r="K759" s="22">
        <f t="shared" si="23"/>
        <v>0</v>
      </c>
    </row>
    <row r="760" spans="1:11" ht="15.6">
      <c r="A760" s="161"/>
      <c r="B760" s="60" t="s">
        <v>1204</v>
      </c>
      <c r="C760" s="32" t="s">
        <v>1205</v>
      </c>
      <c r="D760" s="32"/>
      <c r="E760" s="46"/>
      <c r="F760" s="181"/>
      <c r="G760" s="162"/>
      <c r="H760" s="162"/>
      <c r="I760" s="200" t="e">
        <v>#N/A</v>
      </c>
      <c r="J760" s="22"/>
      <c r="K760" s="22">
        <f t="shared" si="23"/>
        <v>0</v>
      </c>
    </row>
    <row r="761" spans="1:11" ht="15.6">
      <c r="A761" s="161"/>
      <c r="B761" s="60" t="s">
        <v>1206</v>
      </c>
      <c r="C761" s="32" t="s">
        <v>789</v>
      </c>
      <c r="D761" s="32"/>
      <c r="E761" s="46"/>
      <c r="F761" s="181"/>
      <c r="G761" s="162"/>
      <c r="H761" s="162"/>
      <c r="I761" s="200" t="e">
        <v>#N/A</v>
      </c>
      <c r="J761" s="22"/>
      <c r="K761" s="22">
        <f t="shared" si="23"/>
        <v>0</v>
      </c>
    </row>
    <row r="762" spans="1:11" ht="15.6">
      <c r="A762" s="161"/>
      <c r="B762" s="60" t="s">
        <v>1207</v>
      </c>
      <c r="C762" s="32" t="s">
        <v>1208</v>
      </c>
      <c r="D762" s="32"/>
      <c r="E762" s="46"/>
      <c r="F762" s="181"/>
      <c r="G762" s="162"/>
      <c r="H762" s="162"/>
      <c r="I762" s="200" t="e">
        <v>#N/A</v>
      </c>
      <c r="J762" s="22"/>
      <c r="K762" s="22">
        <f t="shared" si="23"/>
        <v>0</v>
      </c>
    </row>
    <row r="763" spans="1:11" ht="15.6">
      <c r="A763" s="161"/>
      <c r="B763" s="60" t="s">
        <v>1209</v>
      </c>
      <c r="C763" s="32" t="s">
        <v>22</v>
      </c>
      <c r="D763" s="32"/>
      <c r="E763" s="46"/>
      <c r="F763" s="181"/>
      <c r="G763" s="162"/>
      <c r="H763" s="162"/>
      <c r="I763" s="200" t="e">
        <v>#N/A</v>
      </c>
      <c r="J763" s="22"/>
      <c r="K763" s="22">
        <f t="shared" si="23"/>
        <v>0</v>
      </c>
    </row>
    <row r="764" spans="1:11" ht="15.6">
      <c r="A764" s="161"/>
      <c r="B764" s="60" t="s">
        <v>1210</v>
      </c>
      <c r="C764" s="32" t="s">
        <v>1211</v>
      </c>
      <c r="D764" s="32"/>
      <c r="E764" s="46"/>
      <c r="F764" s="181"/>
      <c r="G764" s="162"/>
      <c r="H764" s="162"/>
      <c r="I764" s="200" t="e">
        <v>#N/A</v>
      </c>
      <c r="J764" s="22"/>
      <c r="K764" s="22">
        <f t="shared" si="23"/>
        <v>0</v>
      </c>
    </row>
    <row r="765" spans="1:11" ht="15.6">
      <c r="A765" s="161"/>
      <c r="B765" s="60" t="s">
        <v>1212</v>
      </c>
      <c r="C765" s="32" t="s">
        <v>1213</v>
      </c>
      <c r="D765" s="32"/>
      <c r="E765" s="46"/>
      <c r="F765" s="181"/>
      <c r="G765" s="162"/>
      <c r="H765" s="162"/>
      <c r="I765" s="200" t="e">
        <v>#N/A</v>
      </c>
      <c r="J765" s="22"/>
      <c r="K765" s="22">
        <f t="shared" si="23"/>
        <v>0</v>
      </c>
    </row>
    <row r="766" spans="1:11" ht="15.6">
      <c r="A766" s="161"/>
      <c r="B766" s="60" t="s">
        <v>1214</v>
      </c>
      <c r="C766" s="32" t="s">
        <v>761</v>
      </c>
      <c r="D766" s="32"/>
      <c r="E766" s="46"/>
      <c r="F766" s="181"/>
      <c r="G766" s="162"/>
      <c r="H766" s="162"/>
      <c r="I766" s="200" t="e">
        <v>#N/A</v>
      </c>
      <c r="J766" s="22"/>
      <c r="K766" s="22">
        <f t="shared" si="23"/>
        <v>0</v>
      </c>
    </row>
    <row r="767" spans="1:11" ht="15.6">
      <c r="A767" s="161"/>
      <c r="B767" s="60" t="s">
        <v>1215</v>
      </c>
      <c r="C767" s="32" t="s">
        <v>1216</v>
      </c>
      <c r="D767" s="32"/>
      <c r="E767" s="46"/>
      <c r="F767" s="181"/>
      <c r="G767" s="162"/>
      <c r="H767" s="162"/>
      <c r="I767" s="200" t="e">
        <v>#N/A</v>
      </c>
      <c r="J767" s="22"/>
      <c r="K767" s="22">
        <f t="shared" si="23"/>
        <v>0</v>
      </c>
    </row>
    <row r="768" spans="1:11" ht="15.6">
      <c r="A768" s="161"/>
      <c r="B768" s="60" t="s">
        <v>1217</v>
      </c>
      <c r="C768" s="32" t="s">
        <v>1211</v>
      </c>
      <c r="D768" s="32"/>
      <c r="E768" s="46"/>
      <c r="F768" s="181"/>
      <c r="G768" s="162"/>
      <c r="H768" s="162"/>
      <c r="I768" s="200" t="e">
        <v>#N/A</v>
      </c>
      <c r="J768" s="22"/>
      <c r="K768" s="22">
        <f t="shared" si="23"/>
        <v>0</v>
      </c>
    </row>
    <row r="769" spans="1:11" ht="15.6">
      <c r="A769" s="161"/>
      <c r="B769" s="60" t="s">
        <v>1218</v>
      </c>
      <c r="C769" s="32" t="s">
        <v>1211</v>
      </c>
      <c r="D769" s="32"/>
      <c r="E769" s="46"/>
      <c r="F769" s="181"/>
      <c r="G769" s="162"/>
      <c r="H769" s="162"/>
      <c r="I769" s="200" t="e">
        <v>#N/A</v>
      </c>
      <c r="J769" s="22"/>
      <c r="K769" s="22">
        <f t="shared" si="23"/>
        <v>0</v>
      </c>
    </row>
    <row r="770" spans="1:11" ht="15.6">
      <c r="A770" s="161"/>
      <c r="B770" s="60" t="s">
        <v>1219</v>
      </c>
      <c r="C770" s="32" t="s">
        <v>761</v>
      </c>
      <c r="D770" s="32"/>
      <c r="E770" s="46"/>
      <c r="F770" s="181"/>
      <c r="G770" s="162"/>
      <c r="H770" s="162"/>
      <c r="I770" s="200" t="e">
        <v>#N/A</v>
      </c>
      <c r="J770" s="22"/>
      <c r="K770" s="22">
        <f t="shared" si="23"/>
        <v>0</v>
      </c>
    </row>
    <row r="771" spans="1:11" ht="15.6">
      <c r="A771" s="161"/>
      <c r="B771" s="60" t="s">
        <v>1220</v>
      </c>
      <c r="C771" s="32" t="s">
        <v>1211</v>
      </c>
      <c r="D771" s="32"/>
      <c r="E771" s="46"/>
      <c r="F771" s="181"/>
      <c r="G771" s="162"/>
      <c r="H771" s="162"/>
      <c r="I771" s="200" t="e">
        <v>#N/A</v>
      </c>
      <c r="J771" s="22"/>
      <c r="K771" s="22">
        <f t="shared" si="23"/>
        <v>0</v>
      </c>
    </row>
    <row r="772" spans="1:11" ht="26.4">
      <c r="A772" s="161" t="s">
        <v>1221</v>
      </c>
      <c r="B772" s="45" t="s">
        <v>1222</v>
      </c>
      <c r="C772" s="32" t="s">
        <v>38</v>
      </c>
      <c r="D772" s="162"/>
      <c r="E772" s="162"/>
      <c r="F772" s="162" t="s">
        <v>85</v>
      </c>
      <c r="G772" s="162"/>
      <c r="H772" s="162"/>
      <c r="I772" s="200">
        <v>1844.5539582433403</v>
      </c>
      <c r="J772" s="22">
        <f t="shared" si="22"/>
        <v>1918.3361165730739</v>
      </c>
      <c r="K772" s="22">
        <f t="shared" si="23"/>
        <v>2090.9863670646505</v>
      </c>
    </row>
    <row r="773" spans="1:11" ht="26.4" customHeight="1">
      <c r="A773" s="161"/>
      <c r="B773" s="45" t="s">
        <v>1156</v>
      </c>
      <c r="C773" s="32" t="s">
        <v>755</v>
      </c>
      <c r="D773" s="162"/>
      <c r="E773" s="162"/>
      <c r="F773" s="162"/>
      <c r="G773" s="162"/>
      <c r="H773" s="162"/>
      <c r="I773" s="200" t="e">
        <v>#N/A</v>
      </c>
      <c r="J773" s="22"/>
      <c r="K773" s="22">
        <f t="shared" si="23"/>
        <v>0</v>
      </c>
    </row>
    <row r="774" spans="1:11" ht="15.6">
      <c r="A774" s="40" t="s">
        <v>82</v>
      </c>
      <c r="B774" s="45" t="s">
        <v>1150</v>
      </c>
      <c r="C774" s="32" t="s">
        <v>1208</v>
      </c>
      <c r="D774" s="32"/>
      <c r="E774" s="46"/>
      <c r="F774" s="47" t="s">
        <v>85</v>
      </c>
      <c r="G774" s="46"/>
      <c r="H774" s="46"/>
      <c r="I774" s="39">
        <v>1211.56</v>
      </c>
      <c r="J774" s="22">
        <f t="shared" si="22"/>
        <v>1260.0223999999998</v>
      </c>
      <c r="K774" s="22">
        <f t="shared" si="23"/>
        <v>1373.4244159999998</v>
      </c>
    </row>
    <row r="775" spans="1:11" ht="15.6">
      <c r="A775" s="17" t="s">
        <v>19</v>
      </c>
      <c r="B775" s="18"/>
      <c r="C775" s="19"/>
      <c r="D775" s="19"/>
      <c r="E775" s="19"/>
      <c r="F775" s="19"/>
      <c r="G775" s="19"/>
      <c r="H775" s="19"/>
      <c r="I775" s="20"/>
      <c r="J775" s="22">
        <f t="shared" si="22"/>
        <v>0</v>
      </c>
      <c r="K775" s="22">
        <f t="shared" si="23"/>
        <v>0</v>
      </c>
    </row>
    <row r="776" spans="1:11" ht="15.6">
      <c r="A776" s="161" t="s">
        <v>20</v>
      </c>
      <c r="B776" s="49" t="s">
        <v>1200</v>
      </c>
      <c r="C776" s="32" t="s">
        <v>1223</v>
      </c>
      <c r="D776" s="159" t="s">
        <v>23</v>
      </c>
      <c r="E776" s="159"/>
      <c r="F776" s="181" t="s">
        <v>111</v>
      </c>
      <c r="G776" s="162"/>
      <c r="H776" s="180"/>
      <c r="I776" s="200">
        <v>1220</v>
      </c>
      <c r="J776" s="22">
        <f t="shared" si="22"/>
        <v>1268.8</v>
      </c>
      <c r="K776" s="22">
        <f t="shared" si="23"/>
        <v>1382.992</v>
      </c>
    </row>
    <row r="777" spans="1:11" ht="15.6">
      <c r="A777" s="163"/>
      <c r="B777" s="49" t="s">
        <v>1202</v>
      </c>
      <c r="C777" s="32" t="s">
        <v>581</v>
      </c>
      <c r="D777" s="160"/>
      <c r="E777" s="160"/>
      <c r="F777" s="160"/>
      <c r="G777" s="162"/>
      <c r="H777" s="180"/>
      <c r="I777" s="200" t="e">
        <v>#N/A</v>
      </c>
      <c r="J777" s="22"/>
      <c r="K777" s="22">
        <f t="shared" si="23"/>
        <v>0</v>
      </c>
    </row>
    <row r="778" spans="1:11" ht="15.6">
      <c r="A778" s="163"/>
      <c r="B778" s="49" t="s">
        <v>1204</v>
      </c>
      <c r="C778" s="32" t="s">
        <v>1205</v>
      </c>
      <c r="D778" s="160"/>
      <c r="E778" s="160"/>
      <c r="F778" s="160"/>
      <c r="G778" s="162"/>
      <c r="H778" s="180"/>
      <c r="I778" s="200" t="e">
        <v>#N/A</v>
      </c>
      <c r="J778" s="22"/>
      <c r="K778" s="22">
        <f t="shared" si="23"/>
        <v>0</v>
      </c>
    </row>
    <row r="779" spans="1:11" ht="15.6">
      <c r="A779" s="163"/>
      <c r="B779" s="49" t="s">
        <v>1209</v>
      </c>
      <c r="C779" s="32" t="s">
        <v>1224</v>
      </c>
      <c r="D779" s="160"/>
      <c r="E779" s="160"/>
      <c r="F779" s="160"/>
      <c r="G779" s="162"/>
      <c r="H779" s="180"/>
      <c r="I779" s="200" t="e">
        <v>#N/A</v>
      </c>
      <c r="J779" s="22"/>
      <c r="K779" s="22">
        <f t="shared" si="23"/>
        <v>0</v>
      </c>
    </row>
    <row r="780" spans="1:11" ht="15.6">
      <c r="A780" s="163"/>
      <c r="B780" s="49" t="s">
        <v>1225</v>
      </c>
      <c r="C780" s="32" t="s">
        <v>1226</v>
      </c>
      <c r="D780" s="160"/>
      <c r="E780" s="160"/>
      <c r="F780" s="160"/>
      <c r="G780" s="162"/>
      <c r="H780" s="180"/>
      <c r="I780" s="200" t="e">
        <v>#N/A</v>
      </c>
      <c r="J780" s="22"/>
      <c r="K780" s="22">
        <f t="shared" si="23"/>
        <v>0</v>
      </c>
    </row>
    <row r="781" spans="1:11" ht="15.6">
      <c r="A781" s="163"/>
      <c r="B781" s="49" t="s">
        <v>1227</v>
      </c>
      <c r="C781" s="32" t="s">
        <v>890</v>
      </c>
      <c r="D781" s="160"/>
      <c r="E781" s="160"/>
      <c r="F781" s="160"/>
      <c r="G781" s="162"/>
      <c r="H781" s="180"/>
      <c r="I781" s="200" t="e">
        <v>#N/A</v>
      </c>
      <c r="J781" s="22"/>
      <c r="K781" s="22">
        <f t="shared" si="23"/>
        <v>0</v>
      </c>
    </row>
    <row r="782" spans="1:11" ht="15.6">
      <c r="A782" s="163"/>
      <c r="B782" s="49" t="s">
        <v>1228</v>
      </c>
      <c r="C782" s="32" t="s">
        <v>513</v>
      </c>
      <c r="D782" s="160"/>
      <c r="E782" s="160"/>
      <c r="F782" s="160"/>
      <c r="G782" s="162"/>
      <c r="H782" s="180"/>
      <c r="I782" s="200" t="e">
        <v>#N/A</v>
      </c>
      <c r="J782" s="22"/>
      <c r="K782" s="22">
        <f t="shared" si="23"/>
        <v>0</v>
      </c>
    </row>
    <row r="783" spans="1:11" ht="15.6">
      <c r="A783" s="163"/>
      <c r="B783" s="49" t="s">
        <v>1229</v>
      </c>
      <c r="C783" s="32" t="s">
        <v>901</v>
      </c>
      <c r="D783" s="160"/>
      <c r="E783" s="160"/>
      <c r="F783" s="160"/>
      <c r="G783" s="162"/>
      <c r="H783" s="180"/>
      <c r="I783" s="200" t="e">
        <v>#N/A</v>
      </c>
      <c r="J783" s="22"/>
      <c r="K783" s="22">
        <f t="shared" ref="K783:K846" si="24">PRODUCT(J783+J783*0.09)</f>
        <v>0</v>
      </c>
    </row>
    <row r="784" spans="1:11" ht="26.4">
      <c r="A784" s="40" t="s">
        <v>1230</v>
      </c>
      <c r="B784" s="52" t="s">
        <v>1231</v>
      </c>
      <c r="C784" s="32" t="s">
        <v>1085</v>
      </c>
      <c r="D784" s="154" t="s">
        <v>23</v>
      </c>
      <c r="E784" s="50"/>
      <c r="F784" s="32" t="s">
        <v>68</v>
      </c>
      <c r="G784" s="46"/>
      <c r="H784" s="69"/>
      <c r="I784" s="39">
        <v>1185.5784963814392</v>
      </c>
      <c r="J784" s="22">
        <f t="shared" ref="J784:J843" si="25">PRODUCT(I784+I784*0.04)</f>
        <v>1233.0016362366969</v>
      </c>
      <c r="K784" s="22">
        <f t="shared" si="24"/>
        <v>1343.9717834979997</v>
      </c>
    </row>
    <row r="785" spans="1:11" ht="15.6">
      <c r="A785" s="17" t="s">
        <v>283</v>
      </c>
      <c r="B785" s="56"/>
      <c r="C785" s="19"/>
      <c r="D785" s="19"/>
      <c r="E785" s="19"/>
      <c r="F785" s="57"/>
      <c r="G785" s="19"/>
      <c r="H785" s="19"/>
      <c r="I785" s="20"/>
      <c r="J785" s="22">
        <f t="shared" si="25"/>
        <v>0</v>
      </c>
      <c r="K785" s="22">
        <f t="shared" si="24"/>
        <v>0</v>
      </c>
    </row>
    <row r="786" spans="1:11" ht="15.6">
      <c r="A786" s="44" t="s">
        <v>1232</v>
      </c>
      <c r="B786" s="67" t="s">
        <v>1233</v>
      </c>
      <c r="C786" s="31" t="s">
        <v>250</v>
      </c>
      <c r="D786" s="31"/>
      <c r="E786" s="37"/>
      <c r="F786" s="89">
        <v>200</v>
      </c>
      <c r="G786" s="36"/>
      <c r="H786" s="36"/>
      <c r="I786" s="27">
        <v>2157.81</v>
      </c>
      <c r="J786" s="22">
        <f t="shared" si="25"/>
        <v>2244.1223999999997</v>
      </c>
      <c r="K786" s="22">
        <f t="shared" si="24"/>
        <v>2446.0934159999997</v>
      </c>
    </row>
    <row r="787" spans="1:11" ht="15.6">
      <c r="A787" s="44" t="s">
        <v>1234</v>
      </c>
      <c r="B787" s="67" t="s">
        <v>1235</v>
      </c>
      <c r="C787" s="142" t="s">
        <v>1236</v>
      </c>
      <c r="D787" s="142"/>
      <c r="E787" s="143"/>
      <c r="F787" s="144">
        <v>200</v>
      </c>
      <c r="G787" s="147"/>
      <c r="H787" s="147"/>
      <c r="I787" s="27">
        <v>1909.55</v>
      </c>
      <c r="J787" s="22">
        <f t="shared" si="25"/>
        <v>1985.932</v>
      </c>
      <c r="K787" s="22">
        <f t="shared" si="24"/>
        <v>2164.66588</v>
      </c>
    </row>
    <row r="788" spans="1:11" ht="15.6">
      <c r="A788" s="44" t="s">
        <v>1237</v>
      </c>
      <c r="B788" s="67" t="s">
        <v>1238</v>
      </c>
      <c r="C788" s="142" t="s">
        <v>1239</v>
      </c>
      <c r="D788" s="142"/>
      <c r="E788" s="143"/>
      <c r="F788" s="144">
        <v>200</v>
      </c>
      <c r="G788" s="147"/>
      <c r="H788" s="147"/>
      <c r="I788" s="27">
        <v>2024.0008311688316</v>
      </c>
      <c r="J788" s="22">
        <f t="shared" si="25"/>
        <v>2104.9608644155851</v>
      </c>
      <c r="K788" s="22">
        <f t="shared" si="24"/>
        <v>2294.4073422129877</v>
      </c>
    </row>
    <row r="789" spans="1:11" ht="39.6" customHeight="1">
      <c r="A789" s="158" t="s">
        <v>1240</v>
      </c>
      <c r="B789" s="67" t="s">
        <v>1241</v>
      </c>
      <c r="C789" s="142" t="s">
        <v>1242</v>
      </c>
      <c r="D789" s="142"/>
      <c r="E789" s="143"/>
      <c r="F789" s="144">
        <v>200</v>
      </c>
      <c r="G789" s="147" t="s">
        <v>1243</v>
      </c>
      <c r="H789" s="147"/>
      <c r="I789" s="198">
        <v>2139.23</v>
      </c>
      <c r="J789" s="22">
        <f t="shared" si="25"/>
        <v>2224.7991999999999</v>
      </c>
      <c r="K789" s="22">
        <f t="shared" si="24"/>
        <v>2425.0311280000001</v>
      </c>
    </row>
    <row r="790" spans="1:11" ht="15.6">
      <c r="A790" s="158"/>
      <c r="B790" s="67" t="s">
        <v>1244</v>
      </c>
      <c r="C790" s="142" t="s">
        <v>1061</v>
      </c>
      <c r="D790" s="142"/>
      <c r="E790" s="143" t="s">
        <v>289</v>
      </c>
      <c r="F790" s="144">
        <v>200</v>
      </c>
      <c r="G790" s="147" t="s">
        <v>1243</v>
      </c>
      <c r="H790" s="147"/>
      <c r="I790" s="198" t="e">
        <v>#N/A</v>
      </c>
      <c r="J790" s="22"/>
      <c r="K790" s="22">
        <f t="shared" si="24"/>
        <v>0</v>
      </c>
    </row>
    <row r="791" spans="1:11" ht="15.6">
      <c r="A791" s="158"/>
      <c r="B791" s="67" t="s">
        <v>1245</v>
      </c>
      <c r="C791" s="142" t="s">
        <v>473</v>
      </c>
      <c r="D791" s="142"/>
      <c r="E791" s="143" t="s">
        <v>289</v>
      </c>
      <c r="F791" s="144">
        <v>200</v>
      </c>
      <c r="G791" s="147" t="s">
        <v>1243</v>
      </c>
      <c r="H791" s="147"/>
      <c r="I791" s="198" t="e">
        <v>#N/A</v>
      </c>
      <c r="J791" s="22"/>
      <c r="K791" s="22">
        <f t="shared" si="24"/>
        <v>0</v>
      </c>
    </row>
    <row r="792" spans="1:11" ht="26.4" customHeight="1">
      <c r="A792" s="158"/>
      <c r="B792" s="67" t="s">
        <v>1246</v>
      </c>
      <c r="C792" s="142" t="s">
        <v>482</v>
      </c>
      <c r="D792" s="142"/>
      <c r="E792" s="143"/>
      <c r="F792" s="144">
        <v>200</v>
      </c>
      <c r="G792" s="147" t="s">
        <v>1243</v>
      </c>
      <c r="H792" s="147"/>
      <c r="I792" s="198" t="e">
        <v>#N/A</v>
      </c>
      <c r="J792" s="22"/>
      <c r="K792" s="22">
        <f t="shared" si="24"/>
        <v>0</v>
      </c>
    </row>
    <row r="793" spans="1:11" ht="26.4" customHeight="1">
      <c r="A793" s="158"/>
      <c r="B793" s="67" t="s">
        <v>1247</v>
      </c>
      <c r="C793" s="142" t="s">
        <v>301</v>
      </c>
      <c r="D793" s="142"/>
      <c r="E793" s="143" t="s">
        <v>289</v>
      </c>
      <c r="F793" s="144">
        <v>200</v>
      </c>
      <c r="G793" s="147" t="s">
        <v>1243</v>
      </c>
      <c r="H793" s="147"/>
      <c r="I793" s="198" t="e">
        <v>#N/A</v>
      </c>
      <c r="J793" s="22"/>
      <c r="K793" s="22">
        <f t="shared" si="24"/>
        <v>0</v>
      </c>
    </row>
    <row r="794" spans="1:11" ht="15.6">
      <c r="A794" s="44" t="s">
        <v>689</v>
      </c>
      <c r="B794" s="67" t="s">
        <v>1248</v>
      </c>
      <c r="C794" s="31" t="s">
        <v>250</v>
      </c>
      <c r="D794" s="31"/>
      <c r="E794" s="37" t="s">
        <v>99</v>
      </c>
      <c r="F794" s="89">
        <v>230</v>
      </c>
      <c r="G794" s="36"/>
      <c r="H794" s="36"/>
      <c r="I794" s="59">
        <v>1824.2661318977121</v>
      </c>
      <c r="J794" s="22">
        <f t="shared" si="25"/>
        <v>1897.2367771736206</v>
      </c>
      <c r="K794" s="22">
        <f t="shared" si="24"/>
        <v>2067.9880871192463</v>
      </c>
    </row>
    <row r="795" spans="1:11" ht="15.6">
      <c r="A795" s="164" t="s">
        <v>698</v>
      </c>
      <c r="B795" s="67" t="s">
        <v>1249</v>
      </c>
      <c r="C795" s="24" t="s">
        <v>1250</v>
      </c>
      <c r="D795" s="24"/>
      <c r="E795" s="25"/>
      <c r="F795" s="100">
        <v>230</v>
      </c>
      <c r="G795" s="25"/>
      <c r="H795" s="25"/>
      <c r="I795" s="198">
        <v>2197.1329932607568</v>
      </c>
      <c r="J795" s="22">
        <f t="shared" si="25"/>
        <v>2285.018312991187</v>
      </c>
      <c r="K795" s="22">
        <f t="shared" si="24"/>
        <v>2490.669961160394</v>
      </c>
    </row>
    <row r="796" spans="1:11" ht="15.6">
      <c r="A796" s="164"/>
      <c r="B796" s="67" t="s">
        <v>1251</v>
      </c>
      <c r="C796" s="24" t="s">
        <v>1252</v>
      </c>
      <c r="D796" s="24"/>
      <c r="E796" s="25" t="s">
        <v>347</v>
      </c>
      <c r="F796" s="100">
        <v>230</v>
      </c>
      <c r="G796" s="25"/>
      <c r="H796" s="25"/>
      <c r="I796" s="198" t="e">
        <v>#N/A</v>
      </c>
      <c r="J796" s="22"/>
      <c r="K796" s="22">
        <f t="shared" si="24"/>
        <v>0</v>
      </c>
    </row>
    <row r="797" spans="1:11" ht="15.6">
      <c r="A797" s="44" t="s">
        <v>689</v>
      </c>
      <c r="B797" s="67" t="s">
        <v>1253</v>
      </c>
      <c r="C797" s="142" t="s">
        <v>275</v>
      </c>
      <c r="D797" s="142"/>
      <c r="E797" s="143" t="s">
        <v>99</v>
      </c>
      <c r="F797" s="144">
        <v>230</v>
      </c>
      <c r="G797" s="147"/>
      <c r="H797" s="147"/>
      <c r="I797" s="59">
        <v>1824.2661318977121</v>
      </c>
      <c r="J797" s="22">
        <f t="shared" si="25"/>
        <v>1897.2367771736206</v>
      </c>
      <c r="K797" s="22">
        <f t="shared" si="24"/>
        <v>2067.9880871192463</v>
      </c>
    </row>
    <row r="798" spans="1:11" ht="15.6">
      <c r="A798" s="158" t="s">
        <v>690</v>
      </c>
      <c r="B798" s="67" t="s">
        <v>1248</v>
      </c>
      <c r="C798" s="142" t="s">
        <v>250</v>
      </c>
      <c r="D798" s="142"/>
      <c r="E798" s="143" t="s">
        <v>92</v>
      </c>
      <c r="F798" s="144">
        <v>230</v>
      </c>
      <c r="G798" s="147"/>
      <c r="H798" s="147"/>
      <c r="I798" s="198">
        <v>1914.4487796610169</v>
      </c>
      <c r="J798" s="22">
        <f t="shared" si="25"/>
        <v>1991.0267308474577</v>
      </c>
      <c r="K798" s="22">
        <f t="shared" si="24"/>
        <v>2170.2191366237289</v>
      </c>
    </row>
    <row r="799" spans="1:11" ht="15.6">
      <c r="A799" s="158"/>
      <c r="B799" s="67" t="s">
        <v>1253</v>
      </c>
      <c r="C799" s="142" t="s">
        <v>275</v>
      </c>
      <c r="D799" s="142"/>
      <c r="E799" s="143" t="s">
        <v>92</v>
      </c>
      <c r="F799" s="144">
        <v>230</v>
      </c>
      <c r="G799" s="147"/>
      <c r="H799" s="147"/>
      <c r="I799" s="198" t="e">
        <v>#N/A</v>
      </c>
      <c r="J799" s="22"/>
      <c r="K799" s="22">
        <f t="shared" si="24"/>
        <v>0</v>
      </c>
    </row>
    <row r="800" spans="1:11" ht="15.6">
      <c r="A800" s="44" t="s">
        <v>1254</v>
      </c>
      <c r="B800" s="67" t="s">
        <v>1255</v>
      </c>
      <c r="C800" s="31" t="s">
        <v>475</v>
      </c>
      <c r="D800" s="31"/>
      <c r="E800" s="37" t="s">
        <v>289</v>
      </c>
      <c r="F800" s="89">
        <v>230</v>
      </c>
      <c r="G800" s="36"/>
      <c r="H800" s="36"/>
      <c r="I800" s="27">
        <v>2234.6</v>
      </c>
      <c r="J800" s="22">
        <f t="shared" si="25"/>
        <v>2323.9839999999999</v>
      </c>
      <c r="K800" s="22">
        <f t="shared" si="24"/>
        <v>2533.1425599999998</v>
      </c>
    </row>
    <row r="801" spans="1:11" ht="15.6">
      <c r="A801" s="44" t="s">
        <v>1059</v>
      </c>
      <c r="B801" s="67" t="s">
        <v>1256</v>
      </c>
      <c r="C801" s="31" t="s">
        <v>298</v>
      </c>
      <c r="D801" s="31"/>
      <c r="E801" s="37"/>
      <c r="F801" s="89">
        <v>230</v>
      </c>
      <c r="G801" s="36"/>
      <c r="H801" s="36"/>
      <c r="I801" s="27">
        <v>2314.04</v>
      </c>
      <c r="J801" s="22">
        <f t="shared" si="25"/>
        <v>2406.6016</v>
      </c>
      <c r="K801" s="22">
        <f t="shared" si="24"/>
        <v>2623.1957440000001</v>
      </c>
    </row>
    <row r="802" spans="1:11" ht="39.6">
      <c r="A802" s="44" t="s">
        <v>1257</v>
      </c>
      <c r="B802" s="67" t="s">
        <v>1258</v>
      </c>
      <c r="C802" s="24" t="s">
        <v>1259</v>
      </c>
      <c r="D802" s="31"/>
      <c r="E802" s="37" t="s">
        <v>1260</v>
      </c>
      <c r="F802" s="89">
        <v>200</v>
      </c>
      <c r="G802" s="36"/>
      <c r="H802" s="36"/>
      <c r="I802" s="27">
        <v>2304.7849713322084</v>
      </c>
      <c r="J802" s="22">
        <f t="shared" si="25"/>
        <v>2396.9763701854968</v>
      </c>
      <c r="K802" s="22">
        <f t="shared" si="24"/>
        <v>2612.7042435021913</v>
      </c>
    </row>
    <row r="803" spans="1:11" ht="15.6">
      <c r="A803" s="158" t="s">
        <v>1261</v>
      </c>
      <c r="B803" s="67" t="s">
        <v>1262</v>
      </c>
      <c r="C803" s="142" t="s">
        <v>1263</v>
      </c>
      <c r="D803" s="142"/>
      <c r="E803" s="143" t="s">
        <v>347</v>
      </c>
      <c r="F803" s="144">
        <v>200</v>
      </c>
      <c r="G803" s="147" t="s">
        <v>1264</v>
      </c>
      <c r="H803" s="147"/>
      <c r="I803" s="198">
        <v>2340.1303563799893</v>
      </c>
      <c r="J803" s="22">
        <f t="shared" si="25"/>
        <v>2433.7355706351887</v>
      </c>
      <c r="K803" s="22">
        <f t="shared" si="24"/>
        <v>2652.7717719923558</v>
      </c>
    </row>
    <row r="804" spans="1:11" ht="26.4" customHeight="1">
      <c r="A804" s="158"/>
      <c r="B804" s="67" t="s">
        <v>1265</v>
      </c>
      <c r="C804" s="142" t="s">
        <v>658</v>
      </c>
      <c r="D804" s="142"/>
      <c r="E804" s="143" t="s">
        <v>347</v>
      </c>
      <c r="F804" s="144">
        <v>200</v>
      </c>
      <c r="G804" s="147" t="s">
        <v>1264</v>
      </c>
      <c r="H804" s="147"/>
      <c r="I804" s="198" t="e">
        <v>#N/A</v>
      </c>
      <c r="J804" s="22"/>
      <c r="K804" s="22">
        <f t="shared" si="24"/>
        <v>0</v>
      </c>
    </row>
    <row r="805" spans="1:11" ht="15.6">
      <c r="A805" s="158"/>
      <c r="B805" s="67" t="s">
        <v>1266</v>
      </c>
      <c r="C805" s="142" t="s">
        <v>213</v>
      </c>
      <c r="D805" s="142"/>
      <c r="E805" s="143"/>
      <c r="F805" s="144">
        <v>200</v>
      </c>
      <c r="G805" s="147" t="s">
        <v>1264</v>
      </c>
      <c r="H805" s="147"/>
      <c r="I805" s="198" t="e">
        <v>#N/A</v>
      </c>
      <c r="J805" s="22"/>
      <c r="K805" s="22">
        <f t="shared" si="24"/>
        <v>0</v>
      </c>
    </row>
    <row r="806" spans="1:11" ht="15.6">
      <c r="A806" s="158"/>
      <c r="B806" s="67" t="s">
        <v>1267</v>
      </c>
      <c r="C806" s="142" t="s">
        <v>213</v>
      </c>
      <c r="D806" s="142"/>
      <c r="E806" s="143"/>
      <c r="F806" s="144">
        <v>200</v>
      </c>
      <c r="G806" s="147" t="s">
        <v>1264</v>
      </c>
      <c r="H806" s="147"/>
      <c r="I806" s="198" t="e">
        <v>#N/A</v>
      </c>
      <c r="J806" s="22"/>
      <c r="K806" s="22">
        <f t="shared" si="24"/>
        <v>0</v>
      </c>
    </row>
    <row r="807" spans="1:11" ht="15.6">
      <c r="A807" s="44" t="s">
        <v>1268</v>
      </c>
      <c r="B807" s="67" t="s">
        <v>1269</v>
      </c>
      <c r="C807" s="31" t="s">
        <v>1270</v>
      </c>
      <c r="D807" s="31"/>
      <c r="E807" s="37"/>
      <c r="F807" s="89">
        <v>200</v>
      </c>
      <c r="G807" s="36"/>
      <c r="H807" s="36"/>
      <c r="I807" s="27">
        <v>2032.61</v>
      </c>
      <c r="J807" s="22">
        <f t="shared" si="25"/>
        <v>2113.9144000000001</v>
      </c>
      <c r="K807" s="22">
        <f t="shared" si="24"/>
        <v>2304.1666960000002</v>
      </c>
    </row>
    <row r="808" spans="1:11" ht="15.6">
      <c r="A808" s="44" t="s">
        <v>1271</v>
      </c>
      <c r="B808" s="67" t="s">
        <v>1272</v>
      </c>
      <c r="C808" s="31" t="s">
        <v>1049</v>
      </c>
      <c r="D808" s="31"/>
      <c r="E808" s="37"/>
      <c r="F808" s="89">
        <v>230</v>
      </c>
      <c r="G808" s="36"/>
      <c r="H808" s="36"/>
      <c r="I808" s="27">
        <v>2293.4189589657112</v>
      </c>
      <c r="J808" s="22">
        <f t="shared" si="25"/>
        <v>2385.1557173243395</v>
      </c>
      <c r="K808" s="22">
        <f t="shared" si="24"/>
        <v>2599.81973188353</v>
      </c>
    </row>
    <row r="809" spans="1:11" ht="15.6">
      <c r="A809" s="17" t="s">
        <v>421</v>
      </c>
      <c r="B809" s="18"/>
      <c r="C809" s="19"/>
      <c r="D809" s="19"/>
      <c r="E809" s="19"/>
      <c r="F809" s="19"/>
      <c r="G809" s="19"/>
      <c r="H809" s="19"/>
      <c r="I809" s="20"/>
      <c r="J809" s="22"/>
      <c r="K809" s="22">
        <f t="shared" si="24"/>
        <v>0</v>
      </c>
    </row>
    <row r="810" spans="1:11" ht="15.6">
      <c r="A810" s="161" t="s">
        <v>708</v>
      </c>
      <c r="B810" s="49" t="s">
        <v>1200</v>
      </c>
      <c r="C810" s="32" t="s">
        <v>1223</v>
      </c>
      <c r="D810" s="195" t="s">
        <v>23</v>
      </c>
      <c r="E810" s="111"/>
      <c r="F810" s="196">
        <v>0.875</v>
      </c>
      <c r="G810" s="162"/>
      <c r="H810" s="180"/>
      <c r="I810" s="200">
        <v>318.75</v>
      </c>
      <c r="J810" s="22">
        <f t="shared" si="25"/>
        <v>331.5</v>
      </c>
      <c r="K810" s="22">
        <f t="shared" si="24"/>
        <v>361.33499999999998</v>
      </c>
    </row>
    <row r="811" spans="1:11" ht="15.6">
      <c r="A811" s="165"/>
      <c r="B811" s="49" t="s">
        <v>1202</v>
      </c>
      <c r="C811" s="32" t="s">
        <v>581</v>
      </c>
      <c r="D811" s="160"/>
      <c r="E811" s="111"/>
      <c r="F811" s="160"/>
      <c r="G811" s="162"/>
      <c r="H811" s="180"/>
      <c r="I811" s="200" t="e">
        <v>#N/A</v>
      </c>
      <c r="J811" s="22"/>
      <c r="K811" s="22">
        <f t="shared" si="24"/>
        <v>0</v>
      </c>
    </row>
    <row r="812" spans="1:11" ht="15.6">
      <c r="A812" s="165"/>
      <c r="B812" s="49" t="s">
        <v>1204</v>
      </c>
      <c r="C812" s="32" t="s">
        <v>1205</v>
      </c>
      <c r="D812" s="160"/>
      <c r="E812" s="111"/>
      <c r="F812" s="160"/>
      <c r="G812" s="162"/>
      <c r="H812" s="180"/>
      <c r="I812" s="200" t="e">
        <v>#N/A</v>
      </c>
      <c r="J812" s="22"/>
      <c r="K812" s="22">
        <f t="shared" si="24"/>
        <v>0</v>
      </c>
    </row>
    <row r="813" spans="1:11" ht="15.6">
      <c r="A813" s="165"/>
      <c r="B813" s="49" t="s">
        <v>1209</v>
      </c>
      <c r="C813" s="32" t="s">
        <v>1224</v>
      </c>
      <c r="D813" s="160"/>
      <c r="E813" s="111"/>
      <c r="F813" s="160"/>
      <c r="G813" s="162"/>
      <c r="H813" s="180"/>
      <c r="I813" s="200" t="e">
        <v>#N/A</v>
      </c>
      <c r="J813" s="22"/>
      <c r="K813" s="22">
        <f t="shared" si="24"/>
        <v>0</v>
      </c>
    </row>
    <row r="814" spans="1:11" ht="15.6">
      <c r="A814" s="165"/>
      <c r="B814" s="49" t="s">
        <v>1225</v>
      </c>
      <c r="C814" s="32" t="s">
        <v>1226</v>
      </c>
      <c r="D814" s="160"/>
      <c r="E814" s="111"/>
      <c r="F814" s="160"/>
      <c r="G814" s="162"/>
      <c r="H814" s="180"/>
      <c r="I814" s="200" t="e">
        <v>#N/A</v>
      </c>
      <c r="J814" s="22"/>
      <c r="K814" s="22">
        <f t="shared" si="24"/>
        <v>0</v>
      </c>
    </row>
    <row r="815" spans="1:11" ht="15.6">
      <c r="A815" s="165"/>
      <c r="B815" s="49" t="s">
        <v>1227</v>
      </c>
      <c r="C815" s="32" t="s">
        <v>890</v>
      </c>
      <c r="D815" s="160"/>
      <c r="E815" s="111"/>
      <c r="F815" s="160"/>
      <c r="G815" s="162"/>
      <c r="H815" s="180"/>
      <c r="I815" s="200" t="e">
        <v>#N/A</v>
      </c>
      <c r="J815" s="22"/>
      <c r="K815" s="22">
        <f t="shared" si="24"/>
        <v>0</v>
      </c>
    </row>
    <row r="816" spans="1:11" ht="15.6">
      <c r="A816" s="165"/>
      <c r="B816" s="49" t="s">
        <v>1228</v>
      </c>
      <c r="C816" s="32" t="s">
        <v>513</v>
      </c>
      <c r="D816" s="160"/>
      <c r="E816" s="111"/>
      <c r="F816" s="160"/>
      <c r="G816" s="162"/>
      <c r="H816" s="180"/>
      <c r="I816" s="200" t="e">
        <v>#N/A</v>
      </c>
      <c r="J816" s="22"/>
      <c r="K816" s="22">
        <f t="shared" si="24"/>
        <v>0</v>
      </c>
    </row>
    <row r="817" spans="1:11" ht="15.6">
      <c r="A817" s="165"/>
      <c r="B817" s="49" t="s">
        <v>1229</v>
      </c>
      <c r="C817" s="32" t="s">
        <v>901</v>
      </c>
      <c r="D817" s="160"/>
      <c r="E817" s="111"/>
      <c r="F817" s="160"/>
      <c r="G817" s="162"/>
      <c r="H817" s="180"/>
      <c r="I817" s="200" t="e">
        <v>#N/A</v>
      </c>
      <c r="J817" s="22"/>
      <c r="K817" s="22">
        <f t="shared" si="24"/>
        <v>0</v>
      </c>
    </row>
    <row r="818" spans="1:11" ht="15.6">
      <c r="A818" s="17" t="s">
        <v>234</v>
      </c>
      <c r="B818" s="18"/>
      <c r="C818" s="19"/>
      <c r="D818" s="19"/>
      <c r="E818" s="19"/>
      <c r="F818" s="19"/>
      <c r="G818" s="19"/>
      <c r="H818" s="19"/>
      <c r="I818" s="20"/>
      <c r="J818" s="22"/>
      <c r="K818" s="22">
        <f t="shared" si="24"/>
        <v>0</v>
      </c>
    </row>
    <row r="819" spans="1:11" ht="15.6">
      <c r="A819" s="164" t="s">
        <v>503</v>
      </c>
      <c r="B819" s="66" t="s">
        <v>1273</v>
      </c>
      <c r="C819" s="65" t="s">
        <v>1274</v>
      </c>
      <c r="D819" s="166" t="s">
        <v>79</v>
      </c>
      <c r="E819" s="167" t="s">
        <v>90</v>
      </c>
      <c r="F819" s="166" t="s">
        <v>80</v>
      </c>
      <c r="G819" s="167"/>
      <c r="H819" s="167"/>
      <c r="I819" s="198">
        <v>103.23323172628304</v>
      </c>
      <c r="J819" s="22">
        <f t="shared" si="25"/>
        <v>107.36256099533436</v>
      </c>
      <c r="K819" s="22">
        <f t="shared" si="24"/>
        <v>117.02519148491446</v>
      </c>
    </row>
    <row r="820" spans="1:11" ht="15.6">
      <c r="A820" s="163"/>
      <c r="B820" s="66" t="s">
        <v>1275</v>
      </c>
      <c r="C820" s="65" t="s">
        <v>1276</v>
      </c>
      <c r="D820" s="160"/>
      <c r="E820" s="170"/>
      <c r="F820" s="160"/>
      <c r="G820" s="167"/>
      <c r="H820" s="167"/>
      <c r="I820" s="198" t="e">
        <v>#N/A</v>
      </c>
      <c r="J820" s="22"/>
      <c r="K820" s="22">
        <f t="shared" si="24"/>
        <v>0</v>
      </c>
    </row>
    <row r="821" spans="1:11" ht="15.6">
      <c r="A821" s="163"/>
      <c r="B821" s="66" t="s">
        <v>1277</v>
      </c>
      <c r="C821" s="65" t="s">
        <v>258</v>
      </c>
      <c r="D821" s="160"/>
      <c r="E821" s="170"/>
      <c r="F821" s="160"/>
      <c r="G821" s="167"/>
      <c r="H821" s="167"/>
      <c r="I821" s="198" t="e">
        <v>#N/A</v>
      </c>
      <c r="J821" s="22"/>
      <c r="K821" s="22">
        <f t="shared" si="24"/>
        <v>0</v>
      </c>
    </row>
    <row r="822" spans="1:11" ht="15.6">
      <c r="A822" s="163"/>
      <c r="B822" s="66" t="s">
        <v>1170</v>
      </c>
      <c r="C822" s="65" t="s">
        <v>275</v>
      </c>
      <c r="D822" s="160"/>
      <c r="E822" s="170"/>
      <c r="F822" s="160"/>
      <c r="G822" s="167"/>
      <c r="H822" s="167"/>
      <c r="I822" s="198" t="e">
        <v>#N/A</v>
      </c>
      <c r="J822" s="22"/>
      <c r="K822" s="22">
        <f t="shared" si="24"/>
        <v>0</v>
      </c>
    </row>
    <row r="823" spans="1:11" ht="15.6">
      <c r="A823" s="163"/>
      <c r="B823" s="66" t="s">
        <v>1169</v>
      </c>
      <c r="C823" s="65" t="s">
        <v>1274</v>
      </c>
      <c r="D823" s="160"/>
      <c r="E823" s="170"/>
      <c r="F823" s="160"/>
      <c r="G823" s="167"/>
      <c r="H823" s="167"/>
      <c r="I823" s="198" t="e">
        <v>#N/A</v>
      </c>
      <c r="J823" s="22"/>
      <c r="K823" s="22">
        <f t="shared" si="24"/>
        <v>0</v>
      </c>
    </row>
    <row r="824" spans="1:11" ht="15.6">
      <c r="A824" s="163"/>
      <c r="B824" s="66" t="s">
        <v>1194</v>
      </c>
      <c r="C824" s="65" t="s">
        <v>1278</v>
      </c>
      <c r="D824" s="160"/>
      <c r="E824" s="170"/>
      <c r="F824" s="160"/>
      <c r="G824" s="167"/>
      <c r="H824" s="167"/>
      <c r="I824" s="198" t="e">
        <v>#N/A</v>
      </c>
      <c r="J824" s="22"/>
      <c r="K824" s="22">
        <f t="shared" si="24"/>
        <v>0</v>
      </c>
    </row>
    <row r="825" spans="1:11" ht="15.6">
      <c r="A825" s="93" t="s">
        <v>718</v>
      </c>
      <c r="B825" s="66" t="s">
        <v>1124</v>
      </c>
      <c r="C825" s="31" t="s">
        <v>1279</v>
      </c>
      <c r="D825" s="31" t="s">
        <v>79</v>
      </c>
      <c r="E825" s="36" t="s">
        <v>90</v>
      </c>
      <c r="F825" s="31" t="s">
        <v>80</v>
      </c>
      <c r="G825" s="36"/>
      <c r="H825" s="36"/>
      <c r="I825" s="27">
        <v>317.25905002101723</v>
      </c>
      <c r="J825" s="22">
        <f t="shared" si="25"/>
        <v>329.94941202185794</v>
      </c>
      <c r="K825" s="22">
        <f t="shared" si="24"/>
        <v>359.64485910382513</v>
      </c>
    </row>
    <row r="826" spans="1:11" ht="15.6">
      <c r="A826" s="164" t="s">
        <v>526</v>
      </c>
      <c r="B826" s="66" t="s">
        <v>1273</v>
      </c>
      <c r="C826" s="65" t="s">
        <v>1280</v>
      </c>
      <c r="D826" s="166" t="s">
        <v>79</v>
      </c>
      <c r="E826" s="167" t="s">
        <v>90</v>
      </c>
      <c r="F826" s="166" t="s">
        <v>262</v>
      </c>
      <c r="G826" s="167"/>
      <c r="H826" s="167"/>
      <c r="I826" s="198">
        <v>98.103244519392902</v>
      </c>
      <c r="J826" s="22">
        <f t="shared" si="25"/>
        <v>102.02737430016862</v>
      </c>
      <c r="K826" s="22">
        <f t="shared" si="24"/>
        <v>111.20983798718379</v>
      </c>
    </row>
    <row r="827" spans="1:11" ht="15.6">
      <c r="A827" s="163"/>
      <c r="B827" s="66" t="s">
        <v>1281</v>
      </c>
      <c r="C827" s="65" t="s">
        <v>432</v>
      </c>
      <c r="D827" s="160"/>
      <c r="E827" s="170"/>
      <c r="F827" s="160"/>
      <c r="G827" s="167"/>
      <c r="H827" s="167"/>
      <c r="I827" s="198" t="e">
        <v>#N/A</v>
      </c>
      <c r="J827" s="22"/>
      <c r="K827" s="22">
        <f t="shared" si="24"/>
        <v>0</v>
      </c>
    </row>
    <row r="828" spans="1:11" ht="15.6">
      <c r="A828" s="163"/>
      <c r="B828" s="66" t="s">
        <v>1282</v>
      </c>
      <c r="C828" s="65" t="s">
        <v>1283</v>
      </c>
      <c r="D828" s="160"/>
      <c r="E828" s="170"/>
      <c r="F828" s="160"/>
      <c r="G828" s="167"/>
      <c r="H828" s="167"/>
      <c r="I828" s="198" t="e">
        <v>#N/A</v>
      </c>
      <c r="J828" s="22"/>
      <c r="K828" s="22">
        <f t="shared" si="24"/>
        <v>0</v>
      </c>
    </row>
    <row r="829" spans="1:11" ht="15.6">
      <c r="A829" s="163"/>
      <c r="B829" s="66" t="s">
        <v>1284</v>
      </c>
      <c r="C829" s="65" t="s">
        <v>258</v>
      </c>
      <c r="D829" s="160"/>
      <c r="E829" s="170"/>
      <c r="F829" s="160"/>
      <c r="G829" s="167"/>
      <c r="H829" s="167"/>
      <c r="I829" s="198" t="e">
        <v>#N/A</v>
      </c>
      <c r="J829" s="22"/>
      <c r="K829" s="22">
        <f t="shared" si="24"/>
        <v>0</v>
      </c>
    </row>
    <row r="830" spans="1:11" ht="15.6">
      <c r="A830" s="163"/>
      <c r="B830" s="66" t="s">
        <v>1285</v>
      </c>
      <c r="C830" s="65" t="s">
        <v>1286</v>
      </c>
      <c r="D830" s="160"/>
      <c r="E830" s="170"/>
      <c r="F830" s="160"/>
      <c r="G830" s="167"/>
      <c r="H830" s="167"/>
      <c r="I830" s="198" t="e">
        <v>#N/A</v>
      </c>
      <c r="J830" s="22"/>
      <c r="K830" s="22">
        <f t="shared" si="24"/>
        <v>0</v>
      </c>
    </row>
    <row r="831" spans="1:11" ht="15.6">
      <c r="A831" s="163"/>
      <c r="B831" s="66" t="s">
        <v>1287</v>
      </c>
      <c r="C831" s="65" t="s">
        <v>1288</v>
      </c>
      <c r="D831" s="160"/>
      <c r="E831" s="170"/>
      <c r="F831" s="160"/>
      <c r="G831" s="167"/>
      <c r="H831" s="167"/>
      <c r="I831" s="198" t="e">
        <v>#N/A</v>
      </c>
      <c r="J831" s="22"/>
      <c r="K831" s="22">
        <f t="shared" si="24"/>
        <v>0</v>
      </c>
    </row>
    <row r="832" spans="1:11" ht="15.6">
      <c r="A832" s="163"/>
      <c r="B832" s="66" t="s">
        <v>1169</v>
      </c>
      <c r="C832" s="65" t="s">
        <v>1289</v>
      </c>
      <c r="D832" s="160"/>
      <c r="E832" s="170"/>
      <c r="F832" s="160"/>
      <c r="G832" s="167"/>
      <c r="H832" s="167"/>
      <c r="I832" s="198" t="e">
        <v>#N/A</v>
      </c>
      <c r="J832" s="22"/>
      <c r="K832" s="22">
        <f t="shared" si="24"/>
        <v>0</v>
      </c>
    </row>
    <row r="833" spans="1:11" ht="15.6">
      <c r="A833" s="163"/>
      <c r="B833" s="66" t="s">
        <v>1290</v>
      </c>
      <c r="C833" s="65" t="s">
        <v>1291</v>
      </c>
      <c r="D833" s="160"/>
      <c r="E833" s="170"/>
      <c r="F833" s="160"/>
      <c r="G833" s="167"/>
      <c r="H833" s="167"/>
      <c r="I833" s="198" t="e">
        <v>#N/A</v>
      </c>
      <c r="J833" s="22"/>
      <c r="K833" s="22">
        <f t="shared" si="24"/>
        <v>0</v>
      </c>
    </row>
    <row r="834" spans="1:11" ht="15.6">
      <c r="A834" s="93" t="s">
        <v>537</v>
      </c>
      <c r="B834" s="66" t="s">
        <v>1287</v>
      </c>
      <c r="C834" s="31" t="s">
        <v>1288</v>
      </c>
      <c r="D834" s="31" t="s">
        <v>79</v>
      </c>
      <c r="E834" s="36" t="s">
        <v>545</v>
      </c>
      <c r="F834" s="31" t="s">
        <v>262</v>
      </c>
      <c r="G834" s="36"/>
      <c r="H834" s="36"/>
      <c r="I834" s="27">
        <v>162.0830591630592</v>
      </c>
      <c r="J834" s="22">
        <f t="shared" si="25"/>
        <v>168.56638152958158</v>
      </c>
      <c r="K834" s="22">
        <f t="shared" si="24"/>
        <v>183.73735586724391</v>
      </c>
    </row>
    <row r="835" spans="1:11" ht="15.6">
      <c r="A835" s="93" t="s">
        <v>730</v>
      </c>
      <c r="B835" s="66" t="s">
        <v>1292</v>
      </c>
      <c r="C835" s="31" t="s">
        <v>261</v>
      </c>
      <c r="D835" s="31" t="s">
        <v>79</v>
      </c>
      <c r="E835" s="36" t="s">
        <v>90</v>
      </c>
      <c r="F835" s="31" t="s">
        <v>732</v>
      </c>
      <c r="G835" s="36"/>
      <c r="H835" s="36"/>
      <c r="I835" s="27">
        <v>231.6425445292621</v>
      </c>
      <c r="J835" s="22">
        <f t="shared" si="25"/>
        <v>240.90824631043259</v>
      </c>
      <c r="K835" s="22">
        <f t="shared" si="24"/>
        <v>262.58998847837154</v>
      </c>
    </row>
    <row r="836" spans="1:11" ht="15.6">
      <c r="A836" s="164" t="s">
        <v>735</v>
      </c>
      <c r="B836" s="66" t="s">
        <v>1293</v>
      </c>
      <c r="C836" s="65" t="s">
        <v>258</v>
      </c>
      <c r="D836" s="166" t="s">
        <v>544</v>
      </c>
      <c r="E836" s="167" t="s">
        <v>90</v>
      </c>
      <c r="F836" s="166" t="s">
        <v>736</v>
      </c>
      <c r="G836" s="167"/>
      <c r="H836" s="167"/>
      <c r="I836" s="198">
        <v>264.95999999999998</v>
      </c>
      <c r="J836" s="22">
        <f t="shared" si="25"/>
        <v>275.55840000000001</v>
      </c>
      <c r="K836" s="22">
        <f t="shared" si="24"/>
        <v>300.358656</v>
      </c>
    </row>
    <row r="837" spans="1:11" ht="15.6">
      <c r="A837" s="163"/>
      <c r="B837" s="66" t="s">
        <v>1292</v>
      </c>
      <c r="C837" s="65" t="s">
        <v>261</v>
      </c>
      <c r="D837" s="160"/>
      <c r="E837" s="170"/>
      <c r="F837" s="160"/>
      <c r="G837" s="167"/>
      <c r="H837" s="167"/>
      <c r="I837" s="198" t="e">
        <v>#N/A</v>
      </c>
      <c r="J837" s="22"/>
      <c r="K837" s="22">
        <f t="shared" si="24"/>
        <v>0</v>
      </c>
    </row>
    <row r="838" spans="1:11" ht="15.6">
      <c r="A838" s="164" t="s">
        <v>548</v>
      </c>
      <c r="B838" s="66" t="s">
        <v>1294</v>
      </c>
      <c r="C838" s="65" t="s">
        <v>266</v>
      </c>
      <c r="D838" s="166" t="s">
        <v>544</v>
      </c>
      <c r="E838" s="167" t="s">
        <v>545</v>
      </c>
      <c r="F838" s="166" t="s">
        <v>549</v>
      </c>
      <c r="G838" s="167"/>
      <c r="H838" s="167"/>
      <c r="I838" s="198">
        <v>282.3194086471409</v>
      </c>
      <c r="J838" s="22">
        <f t="shared" si="25"/>
        <v>293.61218499302652</v>
      </c>
      <c r="K838" s="22">
        <f t="shared" si="24"/>
        <v>320.03728164239891</v>
      </c>
    </row>
    <row r="839" spans="1:11" ht="15.6">
      <c r="A839" s="163"/>
      <c r="B839" s="66" t="s">
        <v>1295</v>
      </c>
      <c r="C839" s="65" t="s">
        <v>1296</v>
      </c>
      <c r="D839" s="160"/>
      <c r="E839" s="170"/>
      <c r="F839" s="160"/>
      <c r="G839" s="167"/>
      <c r="H839" s="167"/>
      <c r="I839" s="198" t="e">
        <v>#N/A</v>
      </c>
      <c r="J839" s="22"/>
      <c r="K839" s="22">
        <f t="shared" si="24"/>
        <v>0</v>
      </c>
    </row>
    <row r="840" spans="1:11" ht="15.6">
      <c r="A840" s="163"/>
      <c r="B840" s="66" t="s">
        <v>1297</v>
      </c>
      <c r="C840" s="65" t="s">
        <v>1298</v>
      </c>
      <c r="D840" s="160"/>
      <c r="E840" s="170"/>
      <c r="F840" s="160"/>
      <c r="G840" s="167"/>
      <c r="H840" s="167"/>
      <c r="I840" s="198" t="e">
        <v>#N/A</v>
      </c>
      <c r="J840" s="22"/>
      <c r="K840" s="22">
        <f t="shared" si="24"/>
        <v>0</v>
      </c>
    </row>
    <row r="841" spans="1:11" ht="15.6">
      <c r="A841" s="163"/>
      <c r="B841" s="66" t="s">
        <v>1299</v>
      </c>
      <c r="C841" s="65" t="s">
        <v>1300</v>
      </c>
      <c r="D841" s="160"/>
      <c r="E841" s="170"/>
      <c r="F841" s="160"/>
      <c r="G841" s="167"/>
      <c r="H841" s="167"/>
      <c r="I841" s="198" t="e">
        <v>#N/A</v>
      </c>
      <c r="J841" s="22"/>
      <c r="K841" s="22">
        <f t="shared" si="24"/>
        <v>0</v>
      </c>
    </row>
    <row r="842" spans="1:11" ht="15.6">
      <c r="A842" s="163"/>
      <c r="B842" s="66" t="s">
        <v>1301</v>
      </c>
      <c r="C842" s="65" t="s">
        <v>279</v>
      </c>
      <c r="D842" s="160"/>
      <c r="E842" s="170"/>
      <c r="F842" s="160"/>
      <c r="G842" s="167"/>
      <c r="H842" s="167"/>
      <c r="I842" s="198" t="e">
        <v>#N/A</v>
      </c>
      <c r="J842" s="22"/>
      <c r="K842" s="22">
        <f t="shared" si="24"/>
        <v>0</v>
      </c>
    </row>
    <row r="843" spans="1:11" ht="15.6">
      <c r="A843" s="164" t="s">
        <v>550</v>
      </c>
      <c r="B843" s="66" t="s">
        <v>1302</v>
      </c>
      <c r="C843" s="65" t="s">
        <v>1303</v>
      </c>
      <c r="D843" s="166" t="s">
        <v>79</v>
      </c>
      <c r="E843" s="167" t="s">
        <v>545</v>
      </c>
      <c r="F843" s="166" t="s">
        <v>80</v>
      </c>
      <c r="G843" s="167"/>
      <c r="H843" s="167"/>
      <c r="I843" s="198">
        <v>210.26</v>
      </c>
      <c r="J843" s="22">
        <f t="shared" si="25"/>
        <v>218.6704</v>
      </c>
      <c r="K843" s="22">
        <f t="shared" si="24"/>
        <v>238.35073600000001</v>
      </c>
    </row>
    <row r="844" spans="1:11" ht="15.6">
      <c r="A844" s="163"/>
      <c r="B844" s="66" t="s">
        <v>1295</v>
      </c>
      <c r="C844" s="65" t="s">
        <v>1296</v>
      </c>
      <c r="D844" s="160"/>
      <c r="E844" s="170"/>
      <c r="F844" s="160"/>
      <c r="G844" s="167"/>
      <c r="H844" s="167"/>
      <c r="I844" s="198" t="e">
        <v>#N/A</v>
      </c>
      <c r="J844" s="22"/>
      <c r="K844" s="22">
        <f t="shared" si="24"/>
        <v>0</v>
      </c>
    </row>
    <row r="845" spans="1:11" ht="15.6">
      <c r="A845" s="163"/>
      <c r="B845" s="66" t="s">
        <v>1297</v>
      </c>
      <c r="C845" s="65" t="s">
        <v>1298</v>
      </c>
      <c r="D845" s="160"/>
      <c r="E845" s="170"/>
      <c r="F845" s="160"/>
      <c r="G845" s="167"/>
      <c r="H845" s="167"/>
      <c r="I845" s="198" t="e">
        <v>#N/A</v>
      </c>
      <c r="J845" s="22"/>
      <c r="K845" s="22">
        <f t="shared" si="24"/>
        <v>0</v>
      </c>
    </row>
    <row r="846" spans="1:11" ht="15.6">
      <c r="A846" s="163"/>
      <c r="B846" s="66" t="s">
        <v>1304</v>
      </c>
      <c r="C846" s="65" t="s">
        <v>1305</v>
      </c>
      <c r="D846" s="160"/>
      <c r="E846" s="170"/>
      <c r="F846" s="160"/>
      <c r="G846" s="167"/>
      <c r="H846" s="167"/>
      <c r="I846" s="198" t="e">
        <v>#N/A</v>
      </c>
      <c r="J846" s="22"/>
      <c r="K846" s="22">
        <f t="shared" si="24"/>
        <v>0</v>
      </c>
    </row>
    <row r="847" spans="1:11" ht="15.6">
      <c r="A847" s="163"/>
      <c r="B847" s="66" t="s">
        <v>1306</v>
      </c>
      <c r="C847" s="65" t="s">
        <v>1307</v>
      </c>
      <c r="D847" s="160"/>
      <c r="E847" s="170"/>
      <c r="F847" s="160"/>
      <c r="G847" s="167"/>
      <c r="H847" s="167"/>
      <c r="I847" s="198" t="e">
        <v>#N/A</v>
      </c>
      <c r="J847" s="22"/>
      <c r="K847" s="22">
        <f t="shared" ref="K847:K870" si="26">PRODUCT(J847+J847*0.09)</f>
        <v>0</v>
      </c>
    </row>
    <row r="848" spans="1:11" ht="15.6">
      <c r="A848" s="163"/>
      <c r="B848" s="66" t="s">
        <v>1308</v>
      </c>
      <c r="C848" s="65" t="s">
        <v>1305</v>
      </c>
      <c r="D848" s="160"/>
      <c r="E848" s="170"/>
      <c r="F848" s="160"/>
      <c r="G848" s="167"/>
      <c r="H848" s="167"/>
      <c r="I848" s="198" t="e">
        <v>#N/A</v>
      </c>
      <c r="J848" s="22"/>
      <c r="K848" s="22">
        <f t="shared" si="26"/>
        <v>0</v>
      </c>
    </row>
    <row r="849" spans="1:11" ht="15.6">
      <c r="A849" s="163"/>
      <c r="B849" s="66" t="s">
        <v>1309</v>
      </c>
      <c r="C849" s="65" t="s">
        <v>1307</v>
      </c>
      <c r="D849" s="160"/>
      <c r="E849" s="170"/>
      <c r="F849" s="160"/>
      <c r="G849" s="167"/>
      <c r="H849" s="167"/>
      <c r="I849" s="198" t="e">
        <v>#N/A</v>
      </c>
      <c r="J849" s="22"/>
      <c r="K849" s="22">
        <f t="shared" si="26"/>
        <v>0</v>
      </c>
    </row>
    <row r="850" spans="1:11" ht="15.6">
      <c r="A850" s="163"/>
      <c r="B850" s="66" t="s">
        <v>1310</v>
      </c>
      <c r="C850" s="65" t="s">
        <v>185</v>
      </c>
      <c r="D850" s="160"/>
      <c r="E850" s="170"/>
      <c r="F850" s="160"/>
      <c r="G850" s="167"/>
      <c r="H850" s="167"/>
      <c r="I850" s="198" t="e">
        <v>#N/A</v>
      </c>
      <c r="J850" s="22"/>
      <c r="K850" s="22">
        <f t="shared" si="26"/>
        <v>0</v>
      </c>
    </row>
    <row r="851" spans="1:11" ht="15.6">
      <c r="A851" s="163"/>
      <c r="B851" s="66" t="s">
        <v>1311</v>
      </c>
      <c r="C851" s="65" t="s">
        <v>279</v>
      </c>
      <c r="D851" s="160"/>
      <c r="E851" s="170"/>
      <c r="F851" s="160"/>
      <c r="G851" s="167"/>
      <c r="H851" s="167"/>
      <c r="I851" s="198" t="e">
        <v>#N/A</v>
      </c>
      <c r="J851" s="22"/>
      <c r="K851" s="22">
        <f t="shared" si="26"/>
        <v>0</v>
      </c>
    </row>
    <row r="852" spans="1:11" ht="15.6">
      <c r="A852" s="164" t="s">
        <v>269</v>
      </c>
      <c r="B852" s="66" t="s">
        <v>1312</v>
      </c>
      <c r="C852" s="65" t="s">
        <v>1313</v>
      </c>
      <c r="D852" s="166" t="s">
        <v>79</v>
      </c>
      <c r="E852" s="167" t="s">
        <v>99</v>
      </c>
      <c r="F852" s="166" t="s">
        <v>262</v>
      </c>
      <c r="G852" s="167"/>
      <c r="H852" s="167"/>
      <c r="I852" s="199">
        <v>203.09912700881284</v>
      </c>
      <c r="J852" s="22">
        <f t="shared" ref="J852:J870" si="27">PRODUCT(I852+I852*0.04)</f>
        <v>211.22309208916536</v>
      </c>
      <c r="K852" s="22">
        <f t="shared" si="26"/>
        <v>230.23317037719025</v>
      </c>
    </row>
    <row r="853" spans="1:11" ht="15.6">
      <c r="A853" s="163"/>
      <c r="B853" s="66" t="s">
        <v>1290</v>
      </c>
      <c r="C853" s="65" t="s">
        <v>1314</v>
      </c>
      <c r="D853" s="160"/>
      <c r="E853" s="170"/>
      <c r="F853" s="160"/>
      <c r="G853" s="167"/>
      <c r="H853" s="167"/>
      <c r="I853" s="199" t="e">
        <v>#N/A</v>
      </c>
      <c r="J853" s="22"/>
      <c r="K853" s="22">
        <f t="shared" si="26"/>
        <v>0</v>
      </c>
    </row>
    <row r="854" spans="1:11" ht="15.6">
      <c r="A854" s="164" t="s">
        <v>277</v>
      </c>
      <c r="B854" s="66" t="s">
        <v>1306</v>
      </c>
      <c r="C854" s="65" t="s">
        <v>1307</v>
      </c>
      <c r="D854" s="166" t="s">
        <v>79</v>
      </c>
      <c r="E854" s="167" t="s">
        <v>90</v>
      </c>
      <c r="F854" s="166" t="s">
        <v>242</v>
      </c>
      <c r="G854" s="167"/>
      <c r="H854" s="167"/>
      <c r="I854" s="199">
        <v>135.3164243792325</v>
      </c>
      <c r="J854" s="22">
        <f t="shared" si="27"/>
        <v>140.72908135440181</v>
      </c>
      <c r="K854" s="22">
        <f t="shared" si="26"/>
        <v>153.39469867629796</v>
      </c>
    </row>
    <row r="855" spans="1:11" ht="15.6">
      <c r="A855" s="163"/>
      <c r="B855" s="66" t="s">
        <v>1315</v>
      </c>
      <c r="C855" s="65" t="s">
        <v>1307</v>
      </c>
      <c r="D855" s="160"/>
      <c r="E855" s="170"/>
      <c r="F855" s="160"/>
      <c r="G855" s="167"/>
      <c r="H855" s="167"/>
      <c r="I855" s="199" t="e">
        <v>#N/A</v>
      </c>
      <c r="J855" s="22"/>
      <c r="K855" s="22">
        <f t="shared" si="26"/>
        <v>0</v>
      </c>
    </row>
    <row r="856" spans="1:11" ht="15.6">
      <c r="A856" s="163"/>
      <c r="B856" s="66" t="s">
        <v>1316</v>
      </c>
      <c r="C856" s="65" t="s">
        <v>1307</v>
      </c>
      <c r="D856" s="160"/>
      <c r="E856" s="170"/>
      <c r="F856" s="160"/>
      <c r="G856" s="167"/>
      <c r="H856" s="167"/>
      <c r="I856" s="199" t="e">
        <v>#N/A</v>
      </c>
      <c r="J856" s="22"/>
      <c r="K856" s="22">
        <f t="shared" si="26"/>
        <v>0</v>
      </c>
    </row>
    <row r="857" spans="1:11" ht="15.6">
      <c r="A857" s="163"/>
      <c r="B857" s="66" t="s">
        <v>1309</v>
      </c>
      <c r="C857" s="65" t="s">
        <v>1307</v>
      </c>
      <c r="D857" s="160"/>
      <c r="E857" s="170"/>
      <c r="F857" s="160"/>
      <c r="G857" s="167"/>
      <c r="H857" s="167"/>
      <c r="I857" s="199" t="e">
        <v>#N/A</v>
      </c>
      <c r="J857" s="22"/>
      <c r="K857" s="22">
        <f t="shared" si="26"/>
        <v>0</v>
      </c>
    </row>
    <row r="858" spans="1:11" ht="15.6">
      <c r="A858" s="163"/>
      <c r="B858" s="66" t="s">
        <v>1317</v>
      </c>
      <c r="C858" s="65" t="s">
        <v>1307</v>
      </c>
      <c r="D858" s="160"/>
      <c r="E858" s="170"/>
      <c r="F858" s="160"/>
      <c r="G858" s="167"/>
      <c r="H858" s="167"/>
      <c r="I858" s="199" t="e">
        <v>#N/A</v>
      </c>
      <c r="J858" s="22"/>
      <c r="K858" s="22">
        <f t="shared" si="26"/>
        <v>0</v>
      </c>
    </row>
    <row r="859" spans="1:11" ht="15.6">
      <c r="A859" s="163"/>
      <c r="B859" s="66" t="s">
        <v>1318</v>
      </c>
      <c r="C859" s="65" t="s">
        <v>1307</v>
      </c>
      <c r="D859" s="160"/>
      <c r="E859" s="170"/>
      <c r="F859" s="160"/>
      <c r="G859" s="167"/>
      <c r="H859" s="167"/>
      <c r="I859" s="199" t="e">
        <v>#N/A</v>
      </c>
      <c r="J859" s="22"/>
      <c r="K859" s="22">
        <f t="shared" si="26"/>
        <v>0</v>
      </c>
    </row>
    <row r="860" spans="1:11" ht="15.6">
      <c r="A860" s="163"/>
      <c r="B860" s="66" t="s">
        <v>1301</v>
      </c>
      <c r="C860" s="65" t="s">
        <v>279</v>
      </c>
      <c r="D860" s="160"/>
      <c r="E860" s="170"/>
      <c r="F860" s="160"/>
      <c r="G860" s="167"/>
      <c r="H860" s="167"/>
      <c r="I860" s="199" t="e">
        <v>#N/A</v>
      </c>
      <c r="J860" s="22"/>
      <c r="K860" s="22">
        <f t="shared" si="26"/>
        <v>0</v>
      </c>
    </row>
    <row r="861" spans="1:11" ht="15.6">
      <c r="A861" s="164" t="s">
        <v>737</v>
      </c>
      <c r="B861" s="66" t="s">
        <v>1275</v>
      </c>
      <c r="C861" s="65" t="s">
        <v>1319</v>
      </c>
      <c r="D861" s="166" t="s">
        <v>79</v>
      </c>
      <c r="E861" s="167" t="s">
        <v>99</v>
      </c>
      <c r="F861" s="166" t="s">
        <v>80</v>
      </c>
      <c r="G861" s="167"/>
      <c r="H861" s="167"/>
      <c r="I861" s="198">
        <v>250.24805061289052</v>
      </c>
      <c r="J861" s="22">
        <f t="shared" si="27"/>
        <v>260.25797263740617</v>
      </c>
      <c r="K861" s="22">
        <f t="shared" si="26"/>
        <v>283.68119017477272</v>
      </c>
    </row>
    <row r="862" spans="1:11" ht="15.6">
      <c r="A862" s="163"/>
      <c r="B862" s="66" t="s">
        <v>1320</v>
      </c>
      <c r="C862" s="65" t="s">
        <v>1319</v>
      </c>
      <c r="D862" s="160"/>
      <c r="E862" s="170"/>
      <c r="F862" s="160"/>
      <c r="G862" s="167"/>
      <c r="H862" s="167"/>
      <c r="I862" s="198" t="e">
        <v>#N/A</v>
      </c>
      <c r="J862" s="22"/>
      <c r="K862" s="22">
        <f t="shared" si="26"/>
        <v>0</v>
      </c>
    </row>
    <row r="863" spans="1:11" ht="15.6">
      <c r="A863" s="163"/>
      <c r="B863" s="66" t="s">
        <v>1293</v>
      </c>
      <c r="C863" s="65" t="s">
        <v>258</v>
      </c>
      <c r="D863" s="160"/>
      <c r="E863" s="170"/>
      <c r="F863" s="160"/>
      <c r="G863" s="167"/>
      <c r="H863" s="167"/>
      <c r="I863" s="198" t="e">
        <v>#N/A</v>
      </c>
      <c r="J863" s="22"/>
      <c r="K863" s="22">
        <f t="shared" si="26"/>
        <v>0</v>
      </c>
    </row>
    <row r="864" spans="1:11" ht="15.6">
      <c r="A864" s="163"/>
      <c r="B864" s="66" t="s">
        <v>1169</v>
      </c>
      <c r="C864" s="65" t="s">
        <v>1274</v>
      </c>
      <c r="D864" s="160"/>
      <c r="E864" s="170"/>
      <c r="F864" s="160"/>
      <c r="G864" s="167"/>
      <c r="H864" s="167"/>
      <c r="I864" s="198" t="e">
        <v>#N/A</v>
      </c>
      <c r="J864" s="22"/>
      <c r="K864" s="22">
        <f t="shared" si="26"/>
        <v>0</v>
      </c>
    </row>
    <row r="865" spans="1:11" ht="15.6">
      <c r="A865" s="163"/>
      <c r="B865" s="66" t="s">
        <v>1194</v>
      </c>
      <c r="C865" s="65" t="s">
        <v>1278</v>
      </c>
      <c r="D865" s="160"/>
      <c r="E865" s="170"/>
      <c r="F865" s="160"/>
      <c r="G865" s="167"/>
      <c r="H865" s="167"/>
      <c r="I865" s="198" t="e">
        <v>#N/A</v>
      </c>
      <c r="J865" s="22"/>
      <c r="K865" s="22">
        <f t="shared" si="26"/>
        <v>0</v>
      </c>
    </row>
    <row r="866" spans="1:11" ht="15.6">
      <c r="A866" s="93" t="s">
        <v>738</v>
      </c>
      <c r="B866" s="66" t="s">
        <v>1170</v>
      </c>
      <c r="C866" s="31" t="s">
        <v>275</v>
      </c>
      <c r="D866" s="31" t="s">
        <v>79</v>
      </c>
      <c r="E866" s="36" t="s">
        <v>92</v>
      </c>
      <c r="F866" s="31" t="s">
        <v>80</v>
      </c>
      <c r="G866" s="36"/>
      <c r="H866" s="36"/>
      <c r="I866" s="27">
        <v>160.33356972524626</v>
      </c>
      <c r="J866" s="22">
        <f t="shared" si="27"/>
        <v>166.74691251425611</v>
      </c>
      <c r="K866" s="22">
        <f t="shared" si="26"/>
        <v>181.75413464053915</v>
      </c>
    </row>
    <row r="867" spans="1:11" ht="15.6">
      <c r="A867" s="41" t="s">
        <v>75</v>
      </c>
      <c r="B867" s="41"/>
      <c r="C867" s="41"/>
      <c r="D867" s="41"/>
      <c r="E867" s="41"/>
      <c r="F867" s="41"/>
      <c r="G867" s="41"/>
      <c r="H867" s="41"/>
      <c r="I867" s="42"/>
      <c r="J867" s="22"/>
      <c r="K867" s="22">
        <f t="shared" si="26"/>
        <v>0</v>
      </c>
    </row>
    <row r="868" spans="1:11" ht="15.6">
      <c r="A868" s="93" t="s">
        <v>552</v>
      </c>
      <c r="B868" s="30" t="s">
        <v>1321</v>
      </c>
      <c r="C868" s="31" t="s">
        <v>1208</v>
      </c>
      <c r="D868" s="31" t="s">
        <v>79</v>
      </c>
      <c r="E868" s="36"/>
      <c r="F868" s="31" t="s">
        <v>80</v>
      </c>
      <c r="G868" s="102"/>
      <c r="H868" s="102"/>
      <c r="I868" s="27">
        <v>780.81</v>
      </c>
      <c r="J868" s="22">
        <f t="shared" si="27"/>
        <v>812.04239999999993</v>
      </c>
      <c r="K868" s="22">
        <f t="shared" si="26"/>
        <v>885.12621599999989</v>
      </c>
    </row>
    <row r="869" spans="1:11" ht="15.6">
      <c r="A869" s="93" t="s">
        <v>281</v>
      </c>
      <c r="B869" s="30" t="s">
        <v>1322</v>
      </c>
      <c r="C869" s="31" t="s">
        <v>1323</v>
      </c>
      <c r="D869" s="31" t="s">
        <v>79</v>
      </c>
      <c r="E869" s="36"/>
      <c r="F869" s="31" t="s">
        <v>80</v>
      </c>
      <c r="G869" s="102"/>
      <c r="H869" s="102"/>
      <c r="I869" s="27">
        <v>559.4</v>
      </c>
      <c r="J869" s="22">
        <f t="shared" si="27"/>
        <v>581.77599999999995</v>
      </c>
      <c r="K869" s="22">
        <f t="shared" si="26"/>
        <v>634.13583999999992</v>
      </c>
    </row>
    <row r="870" spans="1:11" ht="15.6">
      <c r="A870" s="40" t="s">
        <v>76</v>
      </c>
      <c r="B870" s="21" t="s">
        <v>1324</v>
      </c>
      <c r="C870" s="24" t="s">
        <v>1070</v>
      </c>
      <c r="D870" s="24" t="s">
        <v>79</v>
      </c>
      <c r="E870" s="25"/>
      <c r="F870" s="24" t="s">
        <v>80</v>
      </c>
      <c r="G870" s="25"/>
      <c r="H870" s="25"/>
      <c r="I870" s="27">
        <v>876.68</v>
      </c>
      <c r="J870" s="22">
        <f t="shared" si="27"/>
        <v>911.74719999999991</v>
      </c>
      <c r="K870" s="22">
        <f t="shared" si="26"/>
        <v>993.80444799999987</v>
      </c>
    </row>
    <row r="871" spans="1:11">
      <c r="A871" s="4"/>
      <c r="B871" s="3"/>
      <c r="C871" s="5"/>
      <c r="D871" s="5"/>
      <c r="E871" s="5"/>
      <c r="F871" s="5"/>
      <c r="G871" s="5"/>
      <c r="H871" s="5"/>
      <c r="I871" s="11"/>
    </row>
    <row r="872" spans="1:11">
      <c r="A872" s="2"/>
      <c r="B872" s="1"/>
      <c r="C872" s="2"/>
      <c r="D872" s="2"/>
      <c r="E872" s="2"/>
      <c r="F872" s="2"/>
      <c r="G872" s="2"/>
      <c r="H872" s="2"/>
      <c r="I872" s="10"/>
    </row>
    <row r="873" spans="1:11" ht="21">
      <c r="A873" s="2"/>
      <c r="B873" s="206" t="s">
        <v>1326</v>
      </c>
      <c r="C873" s="156"/>
      <c r="D873" s="2"/>
      <c r="E873" s="2"/>
      <c r="F873" s="2"/>
      <c r="G873" s="2"/>
      <c r="H873" s="2"/>
      <c r="I873" s="10"/>
    </row>
  </sheetData>
  <sheetProtection password="CC71" sheet="1" objects="1" scenarios="1"/>
  <mergeCells count="460">
    <mergeCell ref="I81:I82"/>
    <mergeCell ref="I116:I117"/>
    <mergeCell ref="I125:I126"/>
    <mergeCell ref="I133:I134"/>
    <mergeCell ref="I135:I136"/>
    <mergeCell ref="I137:I138"/>
    <mergeCell ref="K9:K10"/>
    <mergeCell ref="I14:I15"/>
    <mergeCell ref="I17:I24"/>
    <mergeCell ref="I29:I30"/>
    <mergeCell ref="I31:I32"/>
    <mergeCell ref="I34:I41"/>
    <mergeCell ref="I155:I156"/>
    <mergeCell ref="I162:I163"/>
    <mergeCell ref="I164:I165"/>
    <mergeCell ref="I168:I170"/>
    <mergeCell ref="I184:I186"/>
    <mergeCell ref="I215:I216"/>
    <mergeCell ref="I139:I141"/>
    <mergeCell ref="I142:I143"/>
    <mergeCell ref="I144:I147"/>
    <mergeCell ref="I148:I149"/>
    <mergeCell ref="I150:I151"/>
    <mergeCell ref="I152:I154"/>
    <mergeCell ref="I287:I289"/>
    <mergeCell ref="I293:I303"/>
    <mergeCell ref="I304:I305"/>
    <mergeCell ref="I306:I308"/>
    <mergeCell ref="I309:I315"/>
    <mergeCell ref="I316:I321"/>
    <mergeCell ref="I232:I234"/>
    <mergeCell ref="I241:I242"/>
    <mergeCell ref="I254:I255"/>
    <mergeCell ref="I268:I270"/>
    <mergeCell ref="I272:I274"/>
    <mergeCell ref="I284:I286"/>
    <mergeCell ref="I276:I277"/>
    <mergeCell ref="I278:I279"/>
    <mergeCell ref="I280:I281"/>
    <mergeCell ref="I421:I426"/>
    <mergeCell ref="I428:I430"/>
    <mergeCell ref="I431:I433"/>
    <mergeCell ref="I435:I436"/>
    <mergeCell ref="I437:I439"/>
    <mergeCell ref="I442:I444"/>
    <mergeCell ref="I322:I324"/>
    <mergeCell ref="I339:I340"/>
    <mergeCell ref="I359:I364"/>
    <mergeCell ref="I371:I372"/>
    <mergeCell ref="I375:I377"/>
    <mergeCell ref="I405:I407"/>
    <mergeCell ref="I708:I710"/>
    <mergeCell ref="I729:I731"/>
    <mergeCell ref="I736:I738"/>
    <mergeCell ref="I719:I722"/>
    <mergeCell ref="I478:I479"/>
    <mergeCell ref="I503:I505"/>
    <mergeCell ref="I543:I545"/>
    <mergeCell ref="I546:I547"/>
    <mergeCell ref="I556:I557"/>
    <mergeCell ref="I582:I583"/>
    <mergeCell ref="I843:I851"/>
    <mergeCell ref="I852:I853"/>
    <mergeCell ref="I854:I860"/>
    <mergeCell ref="I861:I865"/>
    <mergeCell ref="I803:I806"/>
    <mergeCell ref="I810:I817"/>
    <mergeCell ref="I819:I824"/>
    <mergeCell ref="I826:I833"/>
    <mergeCell ref="I836:I837"/>
    <mergeCell ref="I838:I842"/>
    <mergeCell ref="I756:I771"/>
    <mergeCell ref="I772:I773"/>
    <mergeCell ref="I776:I783"/>
    <mergeCell ref="I789:I793"/>
    <mergeCell ref="I795:I796"/>
    <mergeCell ref="I798:I799"/>
    <mergeCell ref="I659:I662"/>
    <mergeCell ref="I665:I666"/>
    <mergeCell ref="G442:G444"/>
    <mergeCell ref="H442:H444"/>
    <mergeCell ref="H437:H439"/>
    <mergeCell ref="A116:A117"/>
    <mergeCell ref="D116:D117"/>
    <mergeCell ref="E116:E117"/>
    <mergeCell ref="F116:F117"/>
    <mergeCell ref="G116:G117"/>
    <mergeCell ref="G375:G377"/>
    <mergeCell ref="A861:A865"/>
    <mergeCell ref="D861:D865"/>
    <mergeCell ref="E861:E865"/>
    <mergeCell ref="F861:F865"/>
    <mergeCell ref="G861:G865"/>
    <mergeCell ref="H861:H865"/>
    <mergeCell ref="H371:H372"/>
    <mergeCell ref="A125:A126"/>
    <mergeCell ref="D125:D126"/>
    <mergeCell ref="F125:F126"/>
    <mergeCell ref="E125:E126"/>
    <mergeCell ref="G125:G126"/>
    <mergeCell ref="H125:H126"/>
    <mergeCell ref="A359:A364"/>
    <mergeCell ref="F359:F364"/>
    <mergeCell ref="G359:G364"/>
    <mergeCell ref="A375:A377"/>
    <mergeCell ref="E287:E289"/>
    <mergeCell ref="F287:F289"/>
    <mergeCell ref="G287:G289"/>
    <mergeCell ref="H287:H289"/>
    <mergeCell ref="D287:D289"/>
    <mergeCell ref="H375:H377"/>
    <mergeCell ref="H852:H853"/>
    <mergeCell ref="F836:F837"/>
    <mergeCell ref="F854:F860"/>
    <mergeCell ref="G854:G860"/>
    <mergeCell ref="H854:H860"/>
    <mergeCell ref="H556:H557"/>
    <mergeCell ref="G843:G851"/>
    <mergeCell ref="H843:H851"/>
    <mergeCell ref="H836:H837"/>
    <mergeCell ref="H819:H824"/>
    <mergeCell ref="F852:F853"/>
    <mergeCell ref="G852:G853"/>
    <mergeCell ref="F819:F824"/>
    <mergeCell ref="G819:G824"/>
    <mergeCell ref="H810:H817"/>
    <mergeCell ref="F772:F773"/>
    <mergeCell ref="G772:G773"/>
    <mergeCell ref="H772:H773"/>
    <mergeCell ref="A836:A837"/>
    <mergeCell ref="D836:D837"/>
    <mergeCell ref="E838:E842"/>
    <mergeCell ref="F843:F851"/>
    <mergeCell ref="A838:A842"/>
    <mergeCell ref="D838:D842"/>
    <mergeCell ref="F838:F842"/>
    <mergeCell ref="G838:G842"/>
    <mergeCell ref="A854:A860"/>
    <mergeCell ref="D854:D860"/>
    <mergeCell ref="E854:E860"/>
    <mergeCell ref="A843:A851"/>
    <mergeCell ref="D843:D851"/>
    <mergeCell ref="E843:E851"/>
    <mergeCell ref="A852:A853"/>
    <mergeCell ref="D852:D853"/>
    <mergeCell ref="E852:E853"/>
    <mergeCell ref="D810:D817"/>
    <mergeCell ref="F810:F817"/>
    <mergeCell ref="G810:G817"/>
    <mergeCell ref="H838:H842"/>
    <mergeCell ref="D826:D833"/>
    <mergeCell ref="E826:E833"/>
    <mergeCell ref="F826:F833"/>
    <mergeCell ref="G826:G833"/>
    <mergeCell ref="H826:H833"/>
    <mergeCell ref="G836:G837"/>
    <mergeCell ref="E836:E837"/>
    <mergeCell ref="E819:E824"/>
    <mergeCell ref="A776:A783"/>
    <mergeCell ref="D776:D783"/>
    <mergeCell ref="E776:E783"/>
    <mergeCell ref="F776:F783"/>
    <mergeCell ref="G776:G783"/>
    <mergeCell ref="H776:H783"/>
    <mergeCell ref="F736:F738"/>
    <mergeCell ref="G736:G738"/>
    <mergeCell ref="H736:H738"/>
    <mergeCell ref="E772:E773"/>
    <mergeCell ref="A729:A731"/>
    <mergeCell ref="F756:F771"/>
    <mergeCell ref="G756:G771"/>
    <mergeCell ref="H756:H771"/>
    <mergeCell ref="E729:E731"/>
    <mergeCell ref="F729:F731"/>
    <mergeCell ref="G729:G731"/>
    <mergeCell ref="H729:H731"/>
    <mergeCell ref="A708:A710"/>
    <mergeCell ref="D708:D710"/>
    <mergeCell ref="E708:E710"/>
    <mergeCell ref="F708:F710"/>
    <mergeCell ref="G708:G710"/>
    <mergeCell ref="H708:H710"/>
    <mergeCell ref="F719:F722"/>
    <mergeCell ref="G719:G722"/>
    <mergeCell ref="H719:H722"/>
    <mergeCell ref="E736:E738"/>
    <mergeCell ref="A659:A662"/>
    <mergeCell ref="A665:A666"/>
    <mergeCell ref="H665:H666"/>
    <mergeCell ref="G665:G666"/>
    <mergeCell ref="A582:A583"/>
    <mergeCell ref="F665:F666"/>
    <mergeCell ref="D665:D666"/>
    <mergeCell ref="E665:E666"/>
    <mergeCell ref="D648:E648"/>
    <mergeCell ref="A556:A557"/>
    <mergeCell ref="D556:D557"/>
    <mergeCell ref="E556:E557"/>
    <mergeCell ref="F556:F557"/>
    <mergeCell ref="G556:G557"/>
    <mergeCell ref="A546:A547"/>
    <mergeCell ref="D546:D547"/>
    <mergeCell ref="E546:E547"/>
    <mergeCell ref="F546:F547"/>
    <mergeCell ref="G546:G547"/>
    <mergeCell ref="G503:G505"/>
    <mergeCell ref="H503:H505"/>
    <mergeCell ref="A543:A545"/>
    <mergeCell ref="D543:D545"/>
    <mergeCell ref="E543:E545"/>
    <mergeCell ref="F543:F545"/>
    <mergeCell ref="G543:G545"/>
    <mergeCell ref="H543:H545"/>
    <mergeCell ref="A478:A479"/>
    <mergeCell ref="F478:F479"/>
    <mergeCell ref="B456:B457"/>
    <mergeCell ref="A442:A444"/>
    <mergeCell ref="D442:D444"/>
    <mergeCell ref="E442:E444"/>
    <mergeCell ref="F442:F444"/>
    <mergeCell ref="A503:A505"/>
    <mergeCell ref="D503:D505"/>
    <mergeCell ref="E503:E505"/>
    <mergeCell ref="F503:F505"/>
    <mergeCell ref="A437:A439"/>
    <mergeCell ref="D437:D439"/>
    <mergeCell ref="A428:A430"/>
    <mergeCell ref="E437:E439"/>
    <mergeCell ref="F437:F439"/>
    <mergeCell ref="G437:G439"/>
    <mergeCell ref="A435:A436"/>
    <mergeCell ref="D435:D436"/>
    <mergeCell ref="E435:E436"/>
    <mergeCell ref="F435:F436"/>
    <mergeCell ref="D428:D430"/>
    <mergeCell ref="E428:E430"/>
    <mergeCell ref="F428:F430"/>
    <mergeCell ref="G428:G430"/>
    <mergeCell ref="H428:H430"/>
    <mergeCell ref="G421:G426"/>
    <mergeCell ref="H421:H426"/>
    <mergeCell ref="H435:H436"/>
    <mergeCell ref="A431:A433"/>
    <mergeCell ref="D431:D433"/>
    <mergeCell ref="E431:E433"/>
    <mergeCell ref="F431:F433"/>
    <mergeCell ref="G431:G433"/>
    <mergeCell ref="H431:H433"/>
    <mergeCell ref="G435:G436"/>
    <mergeCell ref="A405:A407"/>
    <mergeCell ref="A421:A426"/>
    <mergeCell ref="D421:D426"/>
    <mergeCell ref="E421:E426"/>
    <mergeCell ref="F421:F426"/>
    <mergeCell ref="F375:F377"/>
    <mergeCell ref="D375:D377"/>
    <mergeCell ref="E375:E377"/>
    <mergeCell ref="B386:B387"/>
    <mergeCell ref="C386:C387"/>
    <mergeCell ref="H359:H364"/>
    <mergeCell ref="A371:A372"/>
    <mergeCell ref="D316:D321"/>
    <mergeCell ref="A339:A340"/>
    <mergeCell ref="D339:D340"/>
    <mergeCell ref="E339:E340"/>
    <mergeCell ref="F339:F340"/>
    <mergeCell ref="F371:F372"/>
    <mergeCell ref="G339:G340"/>
    <mergeCell ref="H339:H340"/>
    <mergeCell ref="D371:D372"/>
    <mergeCell ref="E371:E372"/>
    <mergeCell ref="G371:G372"/>
    <mergeCell ref="A322:A324"/>
    <mergeCell ref="D322:D324"/>
    <mergeCell ref="E322:E324"/>
    <mergeCell ref="F322:F324"/>
    <mergeCell ref="G322:G324"/>
    <mergeCell ref="H322:H324"/>
    <mergeCell ref="H316:H321"/>
    <mergeCell ref="A316:A321"/>
    <mergeCell ref="G309:G315"/>
    <mergeCell ref="H309:H315"/>
    <mergeCell ref="F316:F321"/>
    <mergeCell ref="G316:G321"/>
    <mergeCell ref="D304:D305"/>
    <mergeCell ref="E304:E305"/>
    <mergeCell ref="F304:F305"/>
    <mergeCell ref="G304:G305"/>
    <mergeCell ref="H304:H305"/>
    <mergeCell ref="D293:D303"/>
    <mergeCell ref="E293:E303"/>
    <mergeCell ref="F293:F303"/>
    <mergeCell ref="E316:E321"/>
    <mergeCell ref="A306:A308"/>
    <mergeCell ref="D306:D308"/>
    <mergeCell ref="A309:A315"/>
    <mergeCell ref="D309:D315"/>
    <mergeCell ref="E309:E315"/>
    <mergeCell ref="F309:F315"/>
    <mergeCell ref="E306:E308"/>
    <mergeCell ref="F306:F308"/>
    <mergeCell ref="F254:F255"/>
    <mergeCell ref="A232:A234"/>
    <mergeCell ref="A241:A242"/>
    <mergeCell ref="D241:D242"/>
    <mergeCell ref="E241:E242"/>
    <mergeCell ref="F241:F242"/>
    <mergeCell ref="A278:A279"/>
    <mergeCell ref="A280:A281"/>
    <mergeCell ref="A284:A286"/>
    <mergeCell ref="A268:A270"/>
    <mergeCell ref="A272:A274"/>
    <mergeCell ref="A276:A277"/>
    <mergeCell ref="A254:A255"/>
    <mergeCell ref="D254:D255"/>
    <mergeCell ref="E254:E255"/>
    <mergeCell ref="H184:H186"/>
    <mergeCell ref="G241:G242"/>
    <mergeCell ref="H232:H234"/>
    <mergeCell ref="G232:G234"/>
    <mergeCell ref="A215:A216"/>
    <mergeCell ref="D215:D216"/>
    <mergeCell ref="E215:E216"/>
    <mergeCell ref="F215:F216"/>
    <mergeCell ref="G215:G216"/>
    <mergeCell ref="H215:H216"/>
    <mergeCell ref="H241:H242"/>
    <mergeCell ref="A150:A151"/>
    <mergeCell ref="D150:D151"/>
    <mergeCell ref="E150:E151"/>
    <mergeCell ref="F150:F151"/>
    <mergeCell ref="G150:G151"/>
    <mergeCell ref="A148:A149"/>
    <mergeCell ref="D148:D149"/>
    <mergeCell ref="E148:E149"/>
    <mergeCell ref="A184:A186"/>
    <mergeCell ref="D184:D186"/>
    <mergeCell ref="E184:E186"/>
    <mergeCell ref="F184:F186"/>
    <mergeCell ref="G184:G186"/>
    <mergeCell ref="A162:A163"/>
    <mergeCell ref="A164:A165"/>
    <mergeCell ref="A168:A170"/>
    <mergeCell ref="F168:F170"/>
    <mergeCell ref="A152:A154"/>
    <mergeCell ref="D152:D154"/>
    <mergeCell ref="E152:E154"/>
    <mergeCell ref="F152:F154"/>
    <mergeCell ref="A155:A156"/>
    <mergeCell ref="D155:D156"/>
    <mergeCell ref="F148:F149"/>
    <mergeCell ref="G148:G149"/>
    <mergeCell ref="A135:A136"/>
    <mergeCell ref="D135:D136"/>
    <mergeCell ref="H142:H143"/>
    <mergeCell ref="A139:A141"/>
    <mergeCell ref="D139:D141"/>
    <mergeCell ref="A142:A143"/>
    <mergeCell ref="D142:D143"/>
    <mergeCell ref="E142:E143"/>
    <mergeCell ref="F142:F143"/>
    <mergeCell ref="G142:G143"/>
    <mergeCell ref="H139:H141"/>
    <mergeCell ref="A144:A147"/>
    <mergeCell ref="E139:E141"/>
    <mergeCell ref="F139:F141"/>
    <mergeCell ref="G139:G141"/>
    <mergeCell ref="A137:A138"/>
    <mergeCell ref="D137:D138"/>
    <mergeCell ref="E137:E138"/>
    <mergeCell ref="F137:F138"/>
    <mergeCell ref="G137:G138"/>
    <mergeCell ref="D144:D147"/>
    <mergeCell ref="E144:E147"/>
    <mergeCell ref="F144:F147"/>
    <mergeCell ref="G144:G147"/>
    <mergeCell ref="A31:A32"/>
    <mergeCell ref="G133:G134"/>
    <mergeCell ref="H133:H134"/>
    <mergeCell ref="A81:A82"/>
    <mergeCell ref="D81:D82"/>
    <mergeCell ref="H144:H147"/>
    <mergeCell ref="A17:A24"/>
    <mergeCell ref="F81:F82"/>
    <mergeCell ref="G81:G82"/>
    <mergeCell ref="H81:H82"/>
    <mergeCell ref="A34:A41"/>
    <mergeCell ref="E81:E82"/>
    <mergeCell ref="H116:H117"/>
    <mergeCell ref="A133:A134"/>
    <mergeCell ref="B133:B134"/>
    <mergeCell ref="D133:D134"/>
    <mergeCell ref="E133:E134"/>
    <mergeCell ref="F133:F134"/>
    <mergeCell ref="E9:E10"/>
    <mergeCell ref="F9:F10"/>
    <mergeCell ref="G9:H9"/>
    <mergeCell ref="G293:G303"/>
    <mergeCell ref="E14:E15"/>
    <mergeCell ref="F14:F15"/>
    <mergeCell ref="G14:G15"/>
    <mergeCell ref="A9:A10"/>
    <mergeCell ref="B9:B10"/>
    <mergeCell ref="C9:C10"/>
    <mergeCell ref="D9:D10"/>
    <mergeCell ref="H14:H15"/>
    <mergeCell ref="A29:A30"/>
    <mergeCell ref="C29:C30"/>
    <mergeCell ref="D29:D30"/>
    <mergeCell ref="E29:E30"/>
    <mergeCell ref="F29:F30"/>
    <mergeCell ref="G29:G30"/>
    <mergeCell ref="A14:A15"/>
    <mergeCell ref="C14:C15"/>
    <mergeCell ref="D14:D15"/>
    <mergeCell ref="E34:E41"/>
    <mergeCell ref="H293:H303"/>
    <mergeCell ref="G254:G255"/>
    <mergeCell ref="H254:H255"/>
    <mergeCell ref="G34:G41"/>
    <mergeCell ref="H34:H41"/>
    <mergeCell ref="H29:H30"/>
    <mergeCell ref="C31:C32"/>
    <mergeCell ref="D31:D32"/>
    <mergeCell ref="E31:E32"/>
    <mergeCell ref="F31:F32"/>
    <mergeCell ref="G31:G32"/>
    <mergeCell ref="E135:E136"/>
    <mergeCell ref="F135:F136"/>
    <mergeCell ref="G135:G136"/>
    <mergeCell ref="H135:H136"/>
    <mergeCell ref="H137:H138"/>
    <mergeCell ref="H150:H151"/>
    <mergeCell ref="E155:E156"/>
    <mergeCell ref="F155:F156"/>
    <mergeCell ref="G155:G156"/>
    <mergeCell ref="H155:H156"/>
    <mergeCell ref="H152:H154"/>
    <mergeCell ref="G152:G154"/>
    <mergeCell ref="H148:H149"/>
    <mergeCell ref="D719:D722"/>
    <mergeCell ref="E719:E722"/>
    <mergeCell ref="A719:A722"/>
    <mergeCell ref="A287:A289"/>
    <mergeCell ref="D729:D731"/>
    <mergeCell ref="A756:A771"/>
    <mergeCell ref="A772:A773"/>
    <mergeCell ref="D772:D773"/>
    <mergeCell ref="A736:A738"/>
    <mergeCell ref="D736:D738"/>
    <mergeCell ref="A826:A833"/>
    <mergeCell ref="A789:A793"/>
    <mergeCell ref="A795:A796"/>
    <mergeCell ref="A798:A799"/>
    <mergeCell ref="A803:A806"/>
    <mergeCell ref="A810:A817"/>
    <mergeCell ref="A819:A824"/>
    <mergeCell ref="D819:D824"/>
    <mergeCell ref="A304:A305"/>
    <mergeCell ref="A293:A303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</dc:creator>
  <cp:lastModifiedBy>andres</cp:lastModifiedBy>
  <dcterms:created xsi:type="dcterms:W3CDTF">2018-12-03T14:31:41Z</dcterms:created>
  <dcterms:modified xsi:type="dcterms:W3CDTF">2019-05-03T19:30:57Z</dcterms:modified>
</cp:coreProperties>
</file>